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БРМ\DURESG\Sustainability report 2023\7. Итоговые материалы\Для публикации на сайте\"/>
    </mc:Choice>
  </mc:AlternateContent>
  <xr:revisionPtr revIDLastSave="0" documentId="8_{63161086-0BCF-4FC4-A155-4E5AF01A3E49}" xr6:coauthVersionLast="47" xr6:coauthVersionMax="47" xr10:uidLastSave="{00000000-0000-0000-0000-000000000000}"/>
  <bookViews>
    <workbookView xWindow="-120" yWindow="-120" windowWidth="29040" windowHeight="15840" xr2:uid="{00000000-000D-0000-FFFF-FFFF00000000}"/>
  </bookViews>
  <sheets>
    <sheet name="Титульный лист" sheetId="2" r:id="rId1"/>
    <sheet name="Глоссарий" sheetId="3" r:id="rId2"/>
    <sheet name="Аббревиатура" sheetId="4" r:id="rId3"/>
    <sheet name="Содержание" sheetId="5" r:id="rId4"/>
    <sheet name="Корпоративное управление" sheetId="6" r:id="rId5"/>
    <sheet name="Противодействие коррупции " sheetId="7" r:id="rId6"/>
    <sheet name="Клиенты и поставщики" sheetId="8" r:id="rId7"/>
    <sheet name="Персонал" sheetId="9" r:id="rId8"/>
    <sheet name="ОТиПБ" sheetId="10" r:id="rId9"/>
    <sheet name="Ответственность перед обществом" sheetId="11" r:id="rId10"/>
    <sheet name="Энергопотребление" sheetId="12" r:id="rId11"/>
    <sheet name="Охрана окружающей среды" sheetId="13" r:id="rId12"/>
    <sheet name="Климатическое воздействие" sheetId="14" r:id="rId13"/>
    <sheet name="GRI" sheetId="15" r:id="rId14"/>
    <sheet name="SASB" sheetId="16" r:id="rId15"/>
    <sheet name="Контактная информация" sheetId="17" r:id="rId16"/>
  </sheets>
  <definedNames>
    <definedName name="_Hlk171324085" localSheetId="1">Глоссарий!$C$7</definedName>
    <definedName name="_xlnm._FilterDatabase" localSheetId="7" hidden="1">Персонал!$C$392:$F$399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8" l="1"/>
  <c r="L114" i="9"/>
  <c r="K114" i="9"/>
  <c r="J114" i="9"/>
  <c r="I114" i="9"/>
  <c r="H114" i="9"/>
  <c r="G114" i="9"/>
  <c r="F114" i="9"/>
  <c r="L113" i="9"/>
  <c r="K113" i="9"/>
  <c r="J113" i="9"/>
  <c r="I113" i="9"/>
  <c r="H113" i="9"/>
  <c r="G113" i="9"/>
  <c r="F113" i="9"/>
  <c r="F110" i="9"/>
  <c r="E94" i="9"/>
  <c r="E113" i="9" s="1"/>
  <c r="L93" i="9"/>
  <c r="K93" i="9"/>
  <c r="L92" i="9"/>
  <c r="K92" i="9"/>
  <c r="J91" i="9"/>
  <c r="J111" i="9" s="1"/>
  <c r="I91" i="9"/>
  <c r="I110" i="9" s="1"/>
  <c r="H91" i="9"/>
  <c r="G91" i="9"/>
  <c r="G111" i="9" s="1"/>
  <c r="F91" i="9"/>
  <c r="F111" i="9" s="1"/>
  <c r="E91" i="9"/>
  <c r="E110" i="9" s="1"/>
  <c r="L90" i="9"/>
  <c r="K90" i="9"/>
  <c r="L89" i="9"/>
  <c r="K89" i="9"/>
  <c r="J88" i="9"/>
  <c r="I88" i="9"/>
  <c r="H88" i="9"/>
  <c r="G88" i="9"/>
  <c r="K88" i="9" s="1"/>
  <c r="F88" i="9"/>
  <c r="L88" i="9" s="1"/>
  <c r="E88" i="9"/>
  <c r="L87" i="9"/>
  <c r="K87" i="9"/>
  <c r="L86" i="9"/>
  <c r="K86" i="9"/>
  <c r="K85" i="9"/>
  <c r="J85" i="9"/>
  <c r="I85" i="9"/>
  <c r="H85" i="9"/>
  <c r="G85" i="9"/>
  <c r="F85" i="9"/>
  <c r="E85" i="9"/>
  <c r="E76" i="6"/>
  <c r="E58" i="6"/>
  <c r="E52" i="6"/>
  <c r="G110" i="9" l="1"/>
  <c r="J110" i="9"/>
  <c r="L91" i="9"/>
  <c r="L110" i="9" s="1"/>
  <c r="E111" i="9"/>
  <c r="L85" i="9"/>
  <c r="K91" i="9"/>
  <c r="K111" i="9" s="1"/>
  <c r="H111" i="9"/>
  <c r="I111" i="9"/>
  <c r="E114" i="9"/>
  <c r="H110" i="9"/>
  <c r="K110" i="9" l="1"/>
  <c r="L111" i="9"/>
</calcChain>
</file>

<file path=xl/sharedStrings.xml><?xml version="1.0" encoding="utf-8"?>
<sst xmlns="http://schemas.openxmlformats.org/spreadsheetml/2006/main" count="2341" uniqueCount="1276">
  <si>
    <t xml:space="preserve"> </t>
  </si>
  <si>
    <t>AntiFraud</t>
  </si>
  <si>
    <t>ESG-скоринг</t>
  </si>
  <si>
    <t>Exclusion list</t>
  </si>
  <si>
    <t>GEFF (Green Economy Financing Facility)</t>
  </si>
  <si>
    <t>ISAE 3000</t>
  </si>
  <si>
    <t>ISO 14001</t>
  </si>
  <si>
    <t>ModelOps</t>
  </si>
  <si>
    <t>Moody`s</t>
  </si>
  <si>
    <t>ODEPT</t>
  </si>
  <si>
    <t>Open API</t>
  </si>
  <si>
    <t>Price-list</t>
  </si>
  <si>
    <t>S&amp;P Global Rating</t>
  </si>
  <si>
    <t>Super App</t>
  </si>
  <si>
    <t>Андеррайтинг</t>
  </si>
  <si>
    <t>Антифишинг</t>
  </si>
  <si>
    <t>Биометрия</t>
  </si>
  <si>
    <t>Геймификация</t>
  </si>
  <si>
    <t>Грейд</t>
  </si>
  <si>
    <t>Интерфейс</t>
  </si>
  <si>
    <t>Комплаенс</t>
  </si>
  <si>
    <t>Кэшбэк</t>
  </si>
  <si>
    <t>Онбординг</t>
  </si>
  <si>
    <t>Парсинг</t>
  </si>
  <si>
    <t>Рефакторинг</t>
  </si>
  <si>
    <t>Тендер</t>
  </si>
  <si>
    <t>Фрод</t>
  </si>
  <si>
    <t>Аббревиатура</t>
  </si>
  <si>
    <t>AlmaU</t>
  </si>
  <si>
    <t>Almaty Management University</t>
  </si>
  <si>
    <t>ATM</t>
  </si>
  <si>
    <t>Automated Teller Machine (Банкомат)</t>
  </si>
  <si>
    <t>BCC</t>
  </si>
  <si>
    <t>Bank CenterCredit</t>
  </si>
  <si>
    <t>CBA</t>
  </si>
  <si>
    <t>CO₂e</t>
  </si>
  <si>
    <t>CSA</t>
  </si>
  <si>
    <t>CSI</t>
  </si>
  <si>
    <t>DAU</t>
  </si>
  <si>
    <t>ECB</t>
  </si>
  <si>
    <t>Eco Center Bank</t>
  </si>
  <si>
    <t>ESG</t>
  </si>
  <si>
    <t>GARP</t>
  </si>
  <si>
    <t>GEFF</t>
  </si>
  <si>
    <t>GHG</t>
  </si>
  <si>
    <t>GRI</t>
  </si>
  <si>
    <t>HR</t>
  </si>
  <si>
    <t xml:space="preserve">HSM </t>
  </si>
  <si>
    <t>IFC</t>
  </si>
  <si>
    <t>IPO</t>
  </si>
  <si>
    <t>ISAE</t>
  </si>
  <si>
    <t>IT</t>
  </si>
  <si>
    <t>KASE</t>
  </si>
  <si>
    <t xml:space="preserve">KPI </t>
  </si>
  <si>
    <t>NGFS</t>
  </si>
  <si>
    <t>NPS</t>
  </si>
  <si>
    <t>PCAF</t>
  </si>
  <si>
    <t>ROAA</t>
  </si>
  <si>
    <t>ROAE</t>
  </si>
  <si>
    <t>ROE</t>
  </si>
  <si>
    <t>S&amp;P Global Ratings</t>
  </si>
  <si>
    <t>SASB</t>
  </si>
  <si>
    <t>SCR</t>
  </si>
  <si>
    <t>SDG</t>
  </si>
  <si>
    <t>SLA</t>
  </si>
  <si>
    <t>SREP</t>
  </si>
  <si>
    <t>SSE</t>
  </si>
  <si>
    <t>SUCTF</t>
  </si>
  <si>
    <t>TCFD</t>
  </si>
  <si>
    <t>UN</t>
  </si>
  <si>
    <t>UNEP FI</t>
  </si>
  <si>
    <t>VoC</t>
  </si>
  <si>
    <t>Гкал</t>
  </si>
  <si>
    <t>ИБ</t>
  </si>
  <si>
    <t>кВт</t>
  </si>
  <si>
    <t>МВт</t>
  </si>
  <si>
    <t>Мегаватт</t>
  </si>
  <si>
    <t>ПГ</t>
  </si>
  <si>
    <t>РА</t>
  </si>
  <si>
    <t>РФ</t>
  </si>
  <si>
    <t>Топливо</t>
  </si>
  <si>
    <t>Байсеитов Б.Р.</t>
  </si>
  <si>
    <t>%</t>
  </si>
  <si>
    <t>Ли В.С.</t>
  </si>
  <si>
    <t>11,3</t>
  </si>
  <si>
    <t>39,7</t>
  </si>
  <si>
    <t>3</t>
  </si>
  <si>
    <t>50</t>
  </si>
  <si>
    <t>6</t>
  </si>
  <si>
    <t>0</t>
  </si>
  <si>
    <t>2022</t>
  </si>
  <si>
    <t>2023</t>
  </si>
  <si>
    <t>-</t>
  </si>
  <si>
    <t xml:space="preserve">Байсеитов Бахытбек Рымбекович </t>
  </si>
  <si>
    <t xml:space="preserve">Ли Владислав Сединович </t>
  </si>
  <si>
    <t xml:space="preserve">Аманкулов Джумагелди Рахишевич </t>
  </si>
  <si>
    <t xml:space="preserve">Claes Werner Frans Josef </t>
  </si>
  <si>
    <t>Сайденов Анвар Галимуллаевич</t>
  </si>
  <si>
    <t>Кожахметов Куат Бакирович</t>
  </si>
  <si>
    <t>Werner Frans Jozef Claes</t>
  </si>
  <si>
    <t>Анвар Сайденов</t>
  </si>
  <si>
    <t>Куат Кожахметов</t>
  </si>
  <si>
    <t>млн KZT</t>
  </si>
  <si>
    <t>42,6</t>
  </si>
  <si>
    <t>57,5</t>
  </si>
  <si>
    <t>3,7</t>
  </si>
  <si>
    <t>4,0</t>
  </si>
  <si>
    <t>млрд KZT</t>
  </si>
  <si>
    <t>2 033</t>
  </si>
  <si>
    <t>2 893</t>
  </si>
  <si>
    <t>42,3</t>
  </si>
  <si>
    <t>52,2</t>
  </si>
  <si>
    <t>39,8</t>
  </si>
  <si>
    <t>18,7</t>
  </si>
  <si>
    <t>424 549</t>
  </si>
  <si>
    <t>593 497</t>
  </si>
  <si>
    <t>22 778</t>
  </si>
  <si>
    <t>25 630</t>
  </si>
  <si>
    <t>161 440</t>
  </si>
  <si>
    <t>192 798</t>
  </si>
  <si>
    <t>84 871</t>
  </si>
  <si>
    <t>1 027 000</t>
  </si>
  <si>
    <t>671 580</t>
  </si>
  <si>
    <t>256 620</t>
  </si>
  <si>
    <t>329 000</t>
  </si>
  <si>
    <t>32,48</t>
  </si>
  <si>
    <t>96,65</t>
  </si>
  <si>
    <t>31,62</t>
  </si>
  <si>
    <t>95,70</t>
  </si>
  <si>
    <t>0,86</t>
  </si>
  <si>
    <t>0,95</t>
  </si>
  <si>
    <t>97,4</t>
  </si>
  <si>
    <t>7,9</t>
  </si>
  <si>
    <t>7,4</t>
  </si>
  <si>
    <t>21,6</t>
  </si>
  <si>
    <t>25,4</t>
  </si>
  <si>
    <t>7,5</t>
  </si>
  <si>
    <t>16,7</t>
  </si>
  <si>
    <t>25,6</t>
  </si>
  <si>
    <t>7 583</t>
  </si>
  <si>
    <t>7 983</t>
  </si>
  <si>
    <t>1 704</t>
  </si>
  <si>
    <t>1 997</t>
  </si>
  <si>
    <t>2 098</t>
  </si>
  <si>
    <t>2 300</t>
  </si>
  <si>
    <t>1 165</t>
  </si>
  <si>
    <t>1 133</t>
  </si>
  <si>
    <t>32,6</t>
  </si>
  <si>
    <t>34,8</t>
  </si>
  <si>
    <t>67,4</t>
  </si>
  <si>
    <t>65,2</t>
  </si>
  <si>
    <t>7 135</t>
  </si>
  <si>
    <t>6,3</t>
  </si>
  <si>
    <t>2,4</t>
  </si>
  <si>
    <t>5 096</t>
  </si>
  <si>
    <t>3 554</t>
  </si>
  <si>
    <t>1 889</t>
  </si>
  <si>
    <t>1 445</t>
  </si>
  <si>
    <t>3 207</t>
  </si>
  <si>
    <t>2 109</t>
  </si>
  <si>
    <t>2 628</t>
  </si>
  <si>
    <t>2 201</t>
  </si>
  <si>
    <t>2 314</t>
  </si>
  <si>
    <t>1 289</t>
  </si>
  <si>
    <t>2 664</t>
  </si>
  <si>
    <t>1 861</t>
  </si>
  <si>
    <t>1 000</t>
  </si>
  <si>
    <t>0,68</t>
  </si>
  <si>
    <t>0,92</t>
  </si>
  <si>
    <t>0,61</t>
  </si>
  <si>
    <t>0,69</t>
  </si>
  <si>
    <t>0,89</t>
  </si>
  <si>
    <t>0,62</t>
  </si>
  <si>
    <t>0,77</t>
  </si>
  <si>
    <t>0,70</t>
  </si>
  <si>
    <t>0,74</t>
  </si>
  <si>
    <t>0,50</t>
  </si>
  <si>
    <t>0,67</t>
  </si>
  <si>
    <t>0,78</t>
  </si>
  <si>
    <t>1,06</t>
  </si>
  <si>
    <t>1,05</t>
  </si>
  <si>
    <t>0,71</t>
  </si>
  <si>
    <t>0,88</t>
  </si>
  <si>
    <t>0,60</t>
  </si>
  <si>
    <t>0,87</t>
  </si>
  <si>
    <t>0,66</t>
  </si>
  <si>
    <t>0,47</t>
  </si>
  <si>
    <t>0,82</t>
  </si>
  <si>
    <t>1,23</t>
  </si>
  <si>
    <t>0,75</t>
  </si>
  <si>
    <t>1,20</t>
  </si>
  <si>
    <t>0,76</t>
  </si>
  <si>
    <t>0,9</t>
  </si>
  <si>
    <t>0,64</t>
  </si>
  <si>
    <t>0,63</t>
  </si>
  <si>
    <t>39,2</t>
  </si>
  <si>
    <t>23,1</t>
  </si>
  <si>
    <t>38,4</t>
  </si>
  <si>
    <t>20,8</t>
  </si>
  <si>
    <t>39,6</t>
  </si>
  <si>
    <t>60,6</t>
  </si>
  <si>
    <t>19,1</t>
  </si>
  <si>
    <t>eNPS</t>
  </si>
  <si>
    <t>Happy индекс</t>
  </si>
  <si>
    <t>7 598</t>
  </si>
  <si>
    <t>5 120</t>
  </si>
  <si>
    <t>5 203</t>
  </si>
  <si>
    <t>2 478</t>
  </si>
  <si>
    <t>33,6</t>
  </si>
  <si>
    <t>37,6</t>
  </si>
  <si>
    <t>61,4</t>
  </si>
  <si>
    <t>62,4</t>
  </si>
  <si>
    <t xml:space="preserve"> KZT</t>
  </si>
  <si>
    <t>4,68</t>
  </si>
  <si>
    <t>3,19</t>
  </si>
  <si>
    <t>0,17</t>
  </si>
  <si>
    <t>0,33</t>
  </si>
  <si>
    <t>225 664</t>
  </si>
  <si>
    <t>78 685</t>
  </si>
  <si>
    <t>209 753</t>
  </si>
  <si>
    <t>146 979</t>
  </si>
  <si>
    <t>63 639</t>
  </si>
  <si>
    <t>80 749</t>
  </si>
  <si>
    <t>142 876</t>
  </si>
  <si>
    <t>73 919</t>
  </si>
  <si>
    <t>118 475</t>
  </si>
  <si>
    <t>37 948</t>
  </si>
  <si>
    <t>64 957</t>
  </si>
  <si>
    <t>6 415</t>
  </si>
  <si>
    <t>10 801</t>
  </si>
  <si>
    <t>6 830</t>
  </si>
  <si>
    <t>24 401</t>
  </si>
  <si>
    <t>144 915</t>
  </si>
  <si>
    <t>130 516</t>
  </si>
  <si>
    <t>916,76</t>
  </si>
  <si>
    <t>690,44</t>
  </si>
  <si>
    <t>5 508</t>
  </si>
  <si>
    <t>6 249</t>
  </si>
  <si>
    <t>ГДж</t>
  </si>
  <si>
    <t>5 841</t>
  </si>
  <si>
    <t>5 807</t>
  </si>
  <si>
    <t>Бензин</t>
  </si>
  <si>
    <t>литр</t>
  </si>
  <si>
    <t>89 001</t>
  </si>
  <si>
    <t>140 089</t>
  </si>
  <si>
    <t>181</t>
  </si>
  <si>
    <t>131,3</t>
  </si>
  <si>
    <t>Гкал/м2</t>
  </si>
  <si>
    <t>0,192</t>
  </si>
  <si>
    <t xml:space="preserve">2 584 </t>
  </si>
  <si>
    <t>15,14</t>
  </si>
  <si>
    <t>18,87</t>
  </si>
  <si>
    <t>15,1</t>
  </si>
  <si>
    <t>18,47</t>
  </si>
  <si>
    <t>190,49</t>
  </si>
  <si>
    <t>190,35</t>
  </si>
  <si>
    <t>0,14</t>
  </si>
  <si>
    <t>323,6</t>
  </si>
  <si>
    <t>4,3</t>
  </si>
  <si>
    <t>5,8</t>
  </si>
  <si>
    <t>0,94</t>
  </si>
  <si>
    <t xml:space="preserve">1,09 </t>
  </si>
  <si>
    <t>Энергетика</t>
  </si>
  <si>
    <t>Металлургия</t>
  </si>
  <si>
    <t>Scope 1</t>
  </si>
  <si>
    <t>Scope 2</t>
  </si>
  <si>
    <t>Scope 3 (Upstream)</t>
  </si>
  <si>
    <t>ESG КПЭ</t>
  </si>
  <si>
    <t>GRI Foundation 2021</t>
  </si>
  <si>
    <t>2-1</t>
  </si>
  <si>
    <t>2-2</t>
  </si>
  <si>
    <t>2-3</t>
  </si>
  <si>
    <t>2-4</t>
  </si>
  <si>
    <t>2-5</t>
  </si>
  <si>
    <t>2-6</t>
  </si>
  <si>
    <t>2-7</t>
  </si>
  <si>
    <t>2-7 (a)</t>
  </si>
  <si>
    <t>2-8</t>
  </si>
  <si>
    <t>2-9</t>
  </si>
  <si>
    <t>2-10</t>
  </si>
  <si>
    <t>2-11</t>
  </si>
  <si>
    <t>2-12</t>
  </si>
  <si>
    <t>2-12 (a)</t>
  </si>
  <si>
    <t>2-13</t>
  </si>
  <si>
    <t>2-14</t>
  </si>
  <si>
    <t>2-15</t>
  </si>
  <si>
    <t>2-16</t>
  </si>
  <si>
    <t>2-17</t>
  </si>
  <si>
    <t>2-18</t>
  </si>
  <si>
    <t>2-19</t>
  </si>
  <si>
    <t>2-20</t>
  </si>
  <si>
    <t>2-21</t>
  </si>
  <si>
    <t>2-22</t>
  </si>
  <si>
    <t>2-23</t>
  </si>
  <si>
    <t>2-24</t>
  </si>
  <si>
    <t>2-25</t>
  </si>
  <si>
    <t>2-26</t>
  </si>
  <si>
    <t>2-26 (a, i-ii)</t>
  </si>
  <si>
    <t>2-27</t>
  </si>
  <si>
    <t>2-28</t>
  </si>
  <si>
    <t>2-29</t>
  </si>
  <si>
    <t>2-30</t>
  </si>
  <si>
    <t>2-30 (a)</t>
  </si>
  <si>
    <t>3-1</t>
  </si>
  <si>
    <t>3-1 (a (i-ii), b)</t>
  </si>
  <si>
    <t>3-2</t>
  </si>
  <si>
    <t>3-2 (a)</t>
  </si>
  <si>
    <t>3-3</t>
  </si>
  <si>
    <t>201-1</t>
  </si>
  <si>
    <t>201-1 (a, i-iii)</t>
  </si>
  <si>
    <t>201-2</t>
  </si>
  <si>
    <t>201-3</t>
  </si>
  <si>
    <t>201-4</t>
  </si>
  <si>
    <t>201-4 (a, i-viii)</t>
  </si>
  <si>
    <t>203-1</t>
  </si>
  <si>
    <t>203-2</t>
  </si>
  <si>
    <t>204-1</t>
  </si>
  <si>
    <t>205-2</t>
  </si>
  <si>
    <t>205-3</t>
  </si>
  <si>
    <t>205-3 (a)</t>
  </si>
  <si>
    <t>206-1</t>
  </si>
  <si>
    <t>207-1</t>
  </si>
  <si>
    <t>207-2</t>
  </si>
  <si>
    <t>207-3</t>
  </si>
  <si>
    <t>302-1</t>
  </si>
  <si>
    <t>302-3</t>
  </si>
  <si>
    <t>302-4</t>
  </si>
  <si>
    <t>303-3</t>
  </si>
  <si>
    <t>303-3 (a, i-v)</t>
  </si>
  <si>
    <t xml:space="preserve">303-4 </t>
  </si>
  <si>
    <t>303-5</t>
  </si>
  <si>
    <t>304-1</t>
  </si>
  <si>
    <t>305-1</t>
  </si>
  <si>
    <t>305-1 (a)</t>
  </si>
  <si>
    <t>305-2</t>
  </si>
  <si>
    <t>305-2 (a)</t>
  </si>
  <si>
    <t xml:space="preserve">  305-3 </t>
  </si>
  <si>
    <t>305-4</t>
  </si>
  <si>
    <t>306-2</t>
  </si>
  <si>
    <t>306-3</t>
  </si>
  <si>
    <t>306-4</t>
  </si>
  <si>
    <t>306-4 (a)</t>
  </si>
  <si>
    <t>401-1</t>
  </si>
  <si>
    <t>401-1 (a, b)</t>
  </si>
  <si>
    <t>401-2</t>
  </si>
  <si>
    <t>401-3</t>
  </si>
  <si>
    <t>401-3 (a, b)</t>
  </si>
  <si>
    <t>402-1</t>
  </si>
  <si>
    <t xml:space="preserve">403-1 </t>
  </si>
  <si>
    <t>403-1 (a, i)</t>
  </si>
  <si>
    <t>403-2</t>
  </si>
  <si>
    <t>403-3</t>
  </si>
  <si>
    <t>403-4</t>
  </si>
  <si>
    <t>403-5</t>
  </si>
  <si>
    <t>403-5 (a)</t>
  </si>
  <si>
    <t>403-6</t>
  </si>
  <si>
    <t>403-8</t>
  </si>
  <si>
    <t>403-9</t>
  </si>
  <si>
    <t>403-9 (a, i-v)</t>
  </si>
  <si>
    <t>404-1</t>
  </si>
  <si>
    <t>404-1 (a, i-ii)</t>
  </si>
  <si>
    <t>404-2</t>
  </si>
  <si>
    <t>404-3</t>
  </si>
  <si>
    <t>404-3 (a)</t>
  </si>
  <si>
    <t>405-1</t>
  </si>
  <si>
    <t>405-1 (a, i-ii, b, i-ii)</t>
  </si>
  <si>
    <t>405-2</t>
  </si>
  <si>
    <t>405-2 (a)</t>
  </si>
  <si>
    <t>406-1</t>
  </si>
  <si>
    <t>410-1</t>
  </si>
  <si>
    <t>415-1</t>
  </si>
  <si>
    <t>415-1 (a)</t>
  </si>
  <si>
    <t>418-1</t>
  </si>
  <si>
    <t>418-1 (c)</t>
  </si>
  <si>
    <t>FN-CB-230a.1</t>
  </si>
  <si>
    <t xml:space="preserve">FN-CB-230a.2 </t>
  </si>
  <si>
    <t>FN-CB-410a.2</t>
  </si>
  <si>
    <t>FN-CB-410b.2</t>
  </si>
  <si>
    <t xml:space="preserve">FN-CB-410b.3 </t>
  </si>
  <si>
    <t>FN-CB-410b.4</t>
  </si>
  <si>
    <t>FN-CB-510a.1</t>
  </si>
  <si>
    <t>FN-CB-510a.2</t>
  </si>
  <si>
    <t>FN-CF-220a.2</t>
  </si>
  <si>
    <t>KZT</t>
  </si>
  <si>
    <t>Анықтама</t>
  </si>
  <si>
    <r>
      <t>Алаяқтықтың алдын алуға, анықтауға және соған орай әрекет етуге бағытталған жүйелерге, процедураларға және шараларға арналған жалпы термин</t>
    </r>
    <r>
      <rPr>
        <sz val="12"/>
        <color rgb="FF2E2E38"/>
        <rFont val="Calibri"/>
        <family val="2"/>
        <charset val="204"/>
        <scheme val="minor"/>
      </rPr>
      <t xml:space="preserve"> </t>
    </r>
  </si>
  <si>
    <r>
      <t>Компанияларға олардың қаржылық тұрақтылығы мен инвестициялық тартымдылығына әсер етуі мүмкін экологиялық, әлеуметтік және басқару факторлары негізінде берілген баға</t>
    </r>
    <r>
      <rPr>
        <sz val="12"/>
        <color rgb="FF2E2E38"/>
        <rFont val="Calibri"/>
        <family val="2"/>
        <charset val="204"/>
        <scheme val="minor"/>
      </rPr>
      <t xml:space="preserve"> </t>
    </r>
  </si>
  <si>
    <t xml:space="preserve">Экологиялық немесе әлеуметтік стандарттар сияқты белгілі бір өлшемшарттарға сәйкес келмеуіне байланысты инвестициялық портфельдерден немесе кредиттік бағдарламалардан шығарылған компаниялар немесе салалар кіретін алып тастау тізімі </t>
  </si>
  <si>
    <t xml:space="preserve">Еуропалық қайта құру және даму банкінің (ЕҚҚДБ) «жасыл» экономиканы қаржыландыру бағдарламасы </t>
  </si>
  <si>
    <t xml:space="preserve">Экологиялық басқару жүйесіне қойылатын талаптарды қамтитын халықаралық стандарт </t>
  </si>
  <si>
    <t xml:space="preserve">Бағдарламалық жасақтаманы әзірлеуге арналған DevOps-ке ұқсас машиналық оқыту модельдерінің жұмыс істеу кезеңін басқару тәжірибесі </t>
  </si>
  <si>
    <r>
      <t xml:space="preserve">Қаржылық құралдар мен міндеттемелер үшін </t>
    </r>
    <r>
      <rPr>
        <sz val="12"/>
        <color rgb="FF2E2E38"/>
        <rFont val="Calibri"/>
        <family val="2"/>
        <charset val="204"/>
        <scheme val="minor"/>
      </rPr>
      <t>кредиттік рейтингтерді</t>
    </r>
    <r>
      <rPr>
        <sz val="12"/>
        <color theme="1"/>
        <rFont val="Calibri"/>
        <family val="2"/>
        <charset val="204"/>
        <scheme val="minor"/>
      </rPr>
      <t>, зерттеулерді және тәуекелдер талдамасын ұсынатын халықаралық рейтингтік агенттік</t>
    </r>
  </si>
  <si>
    <r>
      <t xml:space="preserve">Сауда </t>
    </r>
    <r>
      <rPr>
        <sz val="12"/>
        <color rgb="FF2E2E38"/>
        <rFont val="Calibri"/>
        <family val="2"/>
        <charset val="204"/>
        <scheme val="minor"/>
      </rPr>
      <t>платформасы</t>
    </r>
  </si>
  <si>
    <t xml:space="preserve">Қосымшаның әзірлеушілерге басқа сервистермен немесе платформалармен өзара әрекеттесе алатын қосымшалар жасауға мүмкіндік беретін ашық бағдарламалық интерфейсі </t>
  </si>
  <si>
    <t>Push-хабарламалар</t>
  </si>
  <si>
    <t xml:space="preserve">Қосымша қосулы болмаса да, қосымша пайдаланушылардың құрылғыларына жібере алатын хабарлар </t>
  </si>
  <si>
    <t>Пайдаланушыларға бір қосымшада әртүрлі міндеттерді орындауға мүмкіндік беретін көптеген функциялар мен сервистерді қамтитын мобильді қосымша</t>
  </si>
  <si>
    <t>Тәуекелді бағалау және сақтандыру немесе кредит беру шарттарын анықтау процесі</t>
  </si>
  <si>
    <t>Анықтап тану</t>
  </si>
  <si>
    <t>Жүйеде пайдаланушының жеке басын немесе құрылғыны растау процесі</t>
  </si>
  <si>
    <t>Баланстық мүлік</t>
  </si>
  <si>
    <t xml:space="preserve">Компанияның баланста көрсетілген және материалдық, сол сияқты материалдық емес активтерді қамтуы мүмкін активтері </t>
  </si>
  <si>
    <t xml:space="preserve">Жеке тұлғаны сәйкестендіру немесе анықтап тексеру үшін адамның бірегей физиологиялық немесе мінез құлық сипаттамаларын пайдалану </t>
  </si>
  <si>
    <t>Үлкен төрттік</t>
  </si>
  <si>
    <r>
      <t xml:space="preserve">Әлемдегі төрт ірі аудиторлық компанияның: </t>
    </r>
    <r>
      <rPr>
        <sz val="12"/>
        <color rgb="FF2E2E38"/>
        <rFont val="Calibri"/>
        <family val="2"/>
        <charset val="204"/>
        <scheme val="minor"/>
      </rPr>
      <t>Ernst &amp; Young (EY), PricewaterhouseCoopers (PwC), KPMG және Deloitte</t>
    </r>
    <r>
      <rPr>
        <sz val="12"/>
        <color theme="1"/>
        <rFont val="Calibri"/>
        <family val="2"/>
        <charset val="204"/>
        <scheme val="minor"/>
      </rPr>
      <t xml:space="preserve"> компанияларының жиынтық атауы</t>
    </r>
  </si>
  <si>
    <t xml:space="preserve">Қатысушылық пен ынтаны арттыру үшін ойын дизайнының элементтері мен механикаларын ойын емес жағдайларда қолдану </t>
  </si>
  <si>
    <r>
      <t>БҰҰ жаһандық шарты</t>
    </r>
    <r>
      <rPr>
        <b/>
        <sz val="12"/>
        <color rgb="FF3A3838"/>
        <rFont val="Calibri"/>
        <family val="2"/>
        <charset val="204"/>
        <scheme val="minor"/>
      </rPr>
      <t xml:space="preserve"> (UN Global Compact)</t>
    </r>
  </si>
  <si>
    <t xml:space="preserve">БҰҰ бастамасы, оның мақсаты – компанияларды бизнесте әлеуметтік жауапты тәсілді қолдануға және осындай қызмет туралы есептіліктің айқындығын қамтамасыз етуге ынталандыру. БҰҰ-ның жаһандық шартында адам құқықтарына, еңбек стандарттарына, қоршаған ортаны қорғауға және сыбайлас жемқорлыққа қарсы іс-қимылға қатысты негізге алынатын он қағидат белгіленген </t>
  </si>
  <si>
    <t>Ынталандыру жүйесін құру мақсатында лауазымдарды белгілі бір негіздер бойынша топтастыру</t>
  </si>
  <si>
    <t xml:space="preserve">Мүдделі тараптар </t>
  </si>
  <si>
    <t xml:space="preserve">Компанияның қызметіне қатысы бар, оның нәтижелеріне ықпал ете алатын немесе өз қызметіне компанияның ықпалын сезінетін жеке және заңды тұлғалар </t>
  </si>
  <si>
    <t>Инклюзивтілік</t>
  </si>
  <si>
    <t>Әртүрлі әлеуметтік, экономикалық немесе мәдени факторларға байланысты алып тасталуы немесе шектелуі мүмкін адамдарды қосу саясаты немесе тәжірибесі</t>
  </si>
  <si>
    <t xml:space="preserve">Пайдаланушы мен компьютерлік жүйенің, құрылғының немесе бағдарламаның өзара әрекеттесу нүктесі </t>
  </si>
  <si>
    <t>Климаттық стресс-тестілеу</t>
  </si>
  <si>
    <t xml:space="preserve">Заңнамалық және нормативтік талаптарға, сондай-ақ компанияның ішкі ережелері мен стандарттарына сәйкестік </t>
  </si>
  <si>
    <t>Табыстылық коэффициенті (ROE)</t>
  </si>
  <si>
    <t xml:space="preserve">Өтімділік </t>
  </si>
  <si>
    <t>Активтің айтарлықтай ысырапсыз нарықтық бағамен тез сатылу мүмкіндігі</t>
  </si>
  <si>
    <t>Маңыздылық матрицасы</t>
  </si>
  <si>
    <t>Ұйымдарға бизнес пен мүдделі тараптар үшін әртүрлі экономикалық, экологиялық және әлеуметтік мәселелердің маңыздылығын анықтауға және басымдық беруге көмектесетін басқару құралы</t>
  </si>
  <si>
    <t>Компанияға жаңа қызметкерлерді бейімдеу және біріктіру процесі</t>
  </si>
  <si>
    <t xml:space="preserve">Қауіпті қалдықтар </t>
  </si>
  <si>
    <t xml:space="preserve">Құрамы өзгермелі болуы мүмкін табиғи немесе антропогендік қатты, сұйық немесе газ тәрізді заттардың қалдықтары </t>
  </si>
  <si>
    <t>Парниктік газдарды қамту</t>
  </si>
  <si>
    <t>Парниктік газдар</t>
  </si>
  <si>
    <t xml:space="preserve">Деректерді автоматтандырылған түрде жинау және жүйелеу </t>
  </si>
  <si>
    <t>Артықшылықты акциялар</t>
  </si>
  <si>
    <t xml:space="preserve">Проблемалық қарыздар </t>
  </si>
  <si>
    <t xml:space="preserve">Қарыз алушы пайызды немесе негізгі борыш сомасын төлеуде қиындықтарға тап болатын қарыздар </t>
  </si>
  <si>
    <t>Қарыздарды қайта құрылымдау</t>
  </si>
  <si>
    <t xml:space="preserve">Қарыз алушының қаржылық жағдайын жеңілдету және борышты қайтармау қаупін азайту үшін кредит беру шарттарын өзгерту процесі </t>
  </si>
  <si>
    <t xml:space="preserve">Реттеу жүйесі </t>
  </si>
  <si>
    <t xml:space="preserve">Баллдық-факторлық әдіс және матрицалық-математикалық модельдер негізінде лауазымдық айлықақыны есепке жазу жүйесі </t>
  </si>
  <si>
    <t>Скоринг картасы</t>
  </si>
  <si>
    <t xml:space="preserve">Өлшемшарттар мен статистикалық деректер жиынтығы негізінде қарыз алушылардың кредит төлеу қабілетін бағалау үшін қолданылатын құрал </t>
  </si>
  <si>
    <t>Кадрлардың тұрақтамауы</t>
  </si>
  <si>
    <t xml:space="preserve">Белгілі бір кезеңде жұмыскерлердің ұйымнан олардың қалауы бойынша немесе жұмыс берушінің бастамасы бойынша кету процесі </t>
  </si>
  <si>
    <t>ЭӘТБжН</t>
  </si>
  <si>
    <t>Экологиялық және әлеуметтік тәуекелдерді басқару жөніндегі нұсқаулық</t>
  </si>
  <si>
    <t>ЕЭҚҚБ</t>
  </si>
  <si>
    <t>Еуразиялық экономикалық қоғамдастықтың қаржы биржасы</t>
  </si>
  <si>
    <t>ЖТ</t>
  </si>
  <si>
    <t>Жеке тұлға</t>
  </si>
  <si>
    <t>ЕТҚ</t>
  </si>
  <si>
    <t>Еңбекақы төлеу қоры</t>
  </si>
  <si>
    <t>КДҚ</t>
  </si>
  <si>
    <t>Кәсіпкерлікті дамыту қоры</t>
  </si>
  <si>
    <t>ОА</t>
  </si>
  <si>
    <t>Орталық Азия</t>
  </si>
  <si>
    <t>АҚҚО</t>
  </si>
  <si>
    <t>Ақпараттық қауіпсіздікті қамтамасыз ету орталығы</t>
  </si>
  <si>
    <t>ТДМ</t>
  </si>
  <si>
    <t>Тұрақты даму саласындағы мақсаттар</t>
  </si>
  <si>
    <t>ЭжӘ</t>
  </si>
  <si>
    <t>Экологиялық және әлеуметтік</t>
  </si>
  <si>
    <t>ШЖҚ</t>
  </si>
  <si>
    <t>Шаруашылық жүргізу құқығы</t>
  </si>
  <si>
    <t>Рейтингтік агенттік</t>
  </si>
  <si>
    <t>ҚР</t>
  </si>
  <si>
    <t>Қазақстан Республикасы</t>
  </si>
  <si>
    <t>Ресей Федерациясы</t>
  </si>
  <si>
    <t>ДК</t>
  </si>
  <si>
    <t>Директорлар кеңесі</t>
  </si>
  <si>
    <t>МК</t>
  </si>
  <si>
    <t>Меншікті капитал</t>
  </si>
  <si>
    <t>БАҚ</t>
  </si>
  <si>
    <t>Бұқаралық ақпарат құралдары</t>
  </si>
  <si>
    <t>ЭҚАЖ</t>
  </si>
  <si>
    <t>Электрондық құжат айналымы жүйесі</t>
  </si>
  <si>
    <t>ЖШС</t>
  </si>
  <si>
    <t>Жауапкершілігі шектеулі серіктестік</t>
  </si>
  <si>
    <t>ТЖБ</t>
  </si>
  <si>
    <t>Төтенше жағдайларды басқару</t>
  </si>
  <si>
    <t>НҚА</t>
  </si>
  <si>
    <t>Нормативтік-құқықтық акт</t>
  </si>
  <si>
    <t>ААҚ</t>
  </si>
  <si>
    <t>Ашық акционерлік қоғам</t>
  </si>
  <si>
    <t>БҰҰ</t>
  </si>
  <si>
    <t>Біріккен Ұлттар Ұйымы</t>
  </si>
  <si>
    <t>ЕҚжӨҚ</t>
  </si>
  <si>
    <t>Еңбекті қорғау және өнеркәсіптік қауіпсіздік</t>
  </si>
  <si>
    <t>ЭЫДҰ</t>
  </si>
  <si>
    <t>Экономикалық ынтымақтастық және даму ұйымы</t>
  </si>
  <si>
    <t>ЖАҚ</t>
  </si>
  <si>
    <r>
      <t>Жария акционерлік қоғам</t>
    </r>
    <r>
      <rPr>
        <sz val="12"/>
        <color rgb="FF2E2E38"/>
        <rFont val="Calibri"/>
        <family val="2"/>
        <charset val="204"/>
        <scheme val="minor"/>
      </rPr>
      <t xml:space="preserve"> </t>
    </r>
  </si>
  <si>
    <t>ӨҚ</t>
  </si>
  <si>
    <t>Өнеркәсіптік қауіпсіздік</t>
  </si>
  <si>
    <t>БҰҰДБ</t>
  </si>
  <si>
    <t>Біріккен Ұлттар Ұйымының Даму бағдарламасы</t>
  </si>
  <si>
    <t>ТӨСМ</t>
  </si>
  <si>
    <r>
      <t>Техникалық өрт сөндіру минимумы</t>
    </r>
    <r>
      <rPr>
        <sz val="12"/>
        <color rgb="FF2E2E38"/>
        <rFont val="Calibri"/>
        <family val="2"/>
        <charset val="204"/>
        <scheme val="minor"/>
      </rPr>
      <t xml:space="preserve"> </t>
    </r>
  </si>
  <si>
    <t>МТ</t>
  </si>
  <si>
    <t>Мүдделі тараптар</t>
  </si>
  <si>
    <t>Инвестициялық банк</t>
  </si>
  <si>
    <t>ЖК</t>
  </si>
  <si>
    <t>Жеке кәсіпкер</t>
  </si>
  <si>
    <t>ЖДЖ</t>
  </si>
  <si>
    <t>Жеке даму жоспары</t>
  </si>
  <si>
    <t>ҚазҰТУ</t>
  </si>
  <si>
    <t>Қ.И. Сәтбаев атындағы Қазақ ұлттық техникалық зерттеу университеті</t>
  </si>
  <si>
    <t>ҚазҰУ</t>
  </si>
  <si>
    <t>әл-Фараби атындағы Қазақ ұлттық университеті</t>
  </si>
  <si>
    <t>ҚБТУ</t>
  </si>
  <si>
    <r>
      <t>Киловатт (</t>
    </r>
    <r>
      <rPr>
        <sz val="12"/>
        <color theme="1"/>
        <rFont val="Calibri"/>
        <family val="2"/>
        <charset val="204"/>
        <scheme val="minor"/>
      </rPr>
      <t>қуатты өлшеу бірлігі</t>
    </r>
    <r>
      <rPr>
        <sz val="12"/>
        <color rgb="FF2E2E38"/>
        <rFont val="Calibri"/>
        <family val="2"/>
        <charset val="204"/>
        <scheme val="minor"/>
      </rPr>
      <t>)</t>
    </r>
  </si>
  <si>
    <t>КМК</t>
  </si>
  <si>
    <t xml:space="preserve">Коммуналдық мемлекеттік кәсіпорын </t>
  </si>
  <si>
    <t>КТС</t>
  </si>
  <si>
    <t>Корпоративтік табыс салығы</t>
  </si>
  <si>
    <t>АЕК</t>
  </si>
  <si>
    <t>ШОБ</t>
  </si>
  <si>
    <t>Шағын және орта бизнес</t>
  </si>
  <si>
    <t>АХҚО</t>
  </si>
  <si>
    <t xml:space="preserve">«Астана» халықаралық қаржы орталығы </t>
  </si>
  <si>
    <t>КЕҰ</t>
  </si>
  <si>
    <t>Коммерциялық емес ұйым</t>
  </si>
  <si>
    <t>ЕДБ</t>
  </si>
  <si>
    <t>Екінші деңгейдегі банк</t>
  </si>
  <si>
    <t>ЕҚжЕҚ</t>
  </si>
  <si>
    <t>Еңбек қауіпсіздігі және еңбекті қорғау</t>
  </si>
  <si>
    <t>КББ</t>
  </si>
  <si>
    <t>Кредиттерді басқару блогы</t>
  </si>
  <si>
    <t>ЦКБ</t>
  </si>
  <si>
    <t>ЦентрКредит Банкі</t>
  </si>
  <si>
    <t>ЖЭК</t>
  </si>
  <si>
    <t>Жаңартылатын энергия көздері</t>
  </si>
  <si>
    <t>ІНҚ</t>
  </si>
  <si>
    <t>Ішкі нормативтік құжат</t>
  </si>
  <si>
    <t>АҚжАҚ</t>
  </si>
  <si>
    <t>Азаматтарды қорғау және азаматтық қорғаныс</t>
  </si>
  <si>
    <t>Гигакалория</t>
  </si>
  <si>
    <t>ЖЕ</t>
  </si>
  <si>
    <t>Жылдық есеп</t>
  </si>
  <si>
    <t>ЕБ</t>
  </si>
  <si>
    <t>Еншілес банк</t>
  </si>
  <si>
    <t>ІЖҚ</t>
  </si>
  <si>
    <r>
      <t>Іштен жанатын қозғалтқыш</t>
    </r>
    <r>
      <rPr>
        <sz val="12"/>
        <color rgb="FF2E2E38"/>
        <rFont val="Calibri"/>
        <family val="2"/>
        <charset val="204"/>
        <scheme val="minor"/>
      </rPr>
      <t xml:space="preserve"> </t>
    </r>
  </si>
  <si>
    <t>ЕМС</t>
  </si>
  <si>
    <t>Ерікті медициналық сақтандыру</t>
  </si>
  <si>
    <t>ЕЭО</t>
  </si>
  <si>
    <t>Еуразиялық экономикалық одақ</t>
  </si>
  <si>
    <t>ЕҚҚДБ</t>
  </si>
  <si>
    <t>Еуропалық қайта құру және даму банкі</t>
  </si>
  <si>
    <t>Жабық акционерлік қоғам</t>
  </si>
  <si>
    <t>АҚ</t>
  </si>
  <si>
    <t>Акционерлік қоғам</t>
  </si>
  <si>
    <t xml:space="preserve">ҚНРДА </t>
  </si>
  <si>
    <t>Қазақстан Республикасының Қаржы нарығын реттеу және дамыту агенттігі</t>
  </si>
  <si>
    <t>United Nations Environment Programme Finance Initiative (БҰҰ Қоршаған ортаны қорғау бағдарламасының қаржылық бастамасы)</t>
  </si>
  <si>
    <t>United Nations (Біріккен ұлттар ұйымы)</t>
  </si>
  <si>
    <t>Task Force on Climate-related Financial Disclosures (Климатқа байланысты қаржылық есептілік жөніндегі жұмыс тобы)</t>
  </si>
  <si>
    <t>Sustainable Stock Exchanges (Тұрақты қор биржалары)</t>
  </si>
  <si>
    <t>Supervisory Review and Evaluation Process (Қадағалап шолу және бағалау процесі)</t>
  </si>
  <si>
    <t>Service Level Agreement (Қызмет көрсету деңгейі туралы шарт)</t>
  </si>
  <si>
    <t>Sustainable Development Goals (Тұрақты даму мақсаттары)</t>
  </si>
  <si>
    <t>Sustainability and Climate Risk certificate (Тұрақтылық және климаттық тәуекел сертификаты)</t>
  </si>
  <si>
    <t>Sustainability Accounting Standards Board (Тұрақты даму саласындағы есепке алу стандарттары жөніндегі кеңес)</t>
  </si>
  <si>
    <t>Standard &amp; Poor’s (Кредиттік рейтинг агенттігі)</t>
  </si>
  <si>
    <t>Return on Equity (Табыстылық коэффициенті)</t>
  </si>
  <si>
    <t>Return on average equity (Меншікті капиталдың табыстылығы)</t>
  </si>
  <si>
    <t>Return on Average Assets (Орташа активтердің табыстылығы)</t>
  </si>
  <si>
    <r>
      <t xml:space="preserve">Partnership for Carbon Accounting Financials </t>
    </r>
    <r>
      <rPr>
        <sz val="12"/>
        <color theme="1"/>
        <rFont val="Calibri"/>
        <family val="2"/>
        <charset val="204"/>
        <scheme val="minor"/>
      </rPr>
      <t>(Көміртекті қаржылық есепке алу бойынша серіктестік</t>
    </r>
    <r>
      <rPr>
        <sz val="12"/>
        <color rgb="FF2E2E38"/>
        <rFont val="Calibri"/>
        <family val="2"/>
        <charset val="204"/>
        <scheme val="minor"/>
      </rPr>
      <t>)</t>
    </r>
  </si>
  <si>
    <t>Network for Greening the Financial System (Қаржы жүйесінің экологиялылығын арттыру бойынша орталық банктер мен қадағалау органдарының қауымдастығы)</t>
  </si>
  <si>
    <t>Key Performance Indicator (Негізгі тиімділік көрсеткіші)</t>
  </si>
  <si>
    <t>Kazakhstan Stock Exchange (Қазақстан қор биржасы)</t>
  </si>
  <si>
    <t>Information Technology (Ақпараттық технологиялар)</t>
  </si>
  <si>
    <t>International Standard on Assurance Engagements (Халықаралық куәландыру қызметін көрсету жөніндегі стандарт)</t>
  </si>
  <si>
    <t>International Finance Corporation (Халықаралық қаржы корпорациясы)</t>
  </si>
  <si>
    <t>Hardware Security Module (Аппараттық қауіпсіздік модулі)</t>
  </si>
  <si>
    <t>Human Resources (Адам ресурстары)</t>
  </si>
  <si>
    <t>Global Reporting Initiative (Жаһандық есептілік туралы бастама)</t>
  </si>
  <si>
    <t>Greenhouse Gases (Парниктік газдар)</t>
  </si>
  <si>
    <t>Green Economy Financing Facility (Жасыл экономиканы қаржыландыру)</t>
  </si>
  <si>
    <t>Global Association of Risk Professionals (Жаһандық тәуекел саласындағы кәсіпқой мамандар қауымдастығы)</t>
  </si>
  <si>
    <t>Environmental, Social, and Governance (Жаһандық тәуекел саласындағы кәсіпқой мамандар қауымдастығы)</t>
  </si>
  <si>
    <t>Daily Active Users (Күнделікті белсенді пайдаланушылар)</t>
  </si>
  <si>
    <t>Customer Satisfaction Index (Қанағаттанушылық индексі)</t>
  </si>
  <si>
    <t>Customer Satisfaction Analysis (Клиенттердің қанағаттанушылығын талдау)</t>
  </si>
  <si>
    <t>Carbon Dioxide Equivalent (Көмірқышқыл газының баламасы)</t>
  </si>
  <si>
    <t>Басу</t>
  </si>
  <si>
    <t>Сілтеме:</t>
  </si>
  <si>
    <t>КОРПОРАТИВТІК БАСҚАРУ</t>
  </si>
  <si>
    <t>Көрсеткіш</t>
  </si>
  <si>
    <t>Мазмұны</t>
  </si>
  <si>
    <t>Корпоративтік есептер және қызмет нәтижелері</t>
  </si>
  <si>
    <t>Директорлар кеңесінің құрамы</t>
  </si>
  <si>
    <t>Директорлар кеңесі комитеттерінің құрамы</t>
  </si>
  <si>
    <t>СЫБАЙЛАС ЖЕМҚОРЛЫҚҚА ҚАРСЫ ІС-ҚИМЫЛ ЖӘНЕ КОМПЛАЕНС</t>
  </si>
  <si>
    <t>Сыбайлас жемқорлыққа қарсы іс-қимыл</t>
  </si>
  <si>
    <t>КЛИЕНТТЕРМЕН ЖӘНЕ ӨНІМ БЕРУШІЛЕРМЕН ӨЗАРА ІС-ҚИМЫЛ</t>
  </si>
  <si>
    <t>Кредиттік портфель (Құрылым және динамика)</t>
  </si>
  <si>
    <t>Өтініштер мен оқыс оқиғалар жөніндегі деректер</t>
  </si>
  <si>
    <t>Өнім берушілер туралы ақпарат (Өнім берушілер және сатып алу құрылымы)</t>
  </si>
  <si>
    <t>Клиенттердің қанағаттанушылығы туралы сауалнама деректері</t>
  </si>
  <si>
    <t>Еңбекке ақы төлеу шығындары туралы деректер (ЕТҚ, құрылым)</t>
  </si>
  <si>
    <t>Қызметкерлерді оқыту туралы ақпарат</t>
  </si>
  <si>
    <t>Қызметкерлердің қанағаттанушылығы туралы сауалнама деректері</t>
  </si>
  <si>
    <t>Ішкі әлеуметтік инвестиция</t>
  </si>
  <si>
    <t>Ұжымдық шарттар туралы ақпарат</t>
  </si>
  <si>
    <t>ЕҢБЕКТІ ҚОРҒАУ ЖӘНЕ ӨНЕРКӘСІПТІК ҚАУІПСІЗДІК</t>
  </si>
  <si>
    <t>Еңбекті қорғау және қауіпсіздік саласындағы оқыту</t>
  </si>
  <si>
    <t>Жарақаттану және кәсіптік аурулар туралы деректер</t>
  </si>
  <si>
    <t>ҚОҒАМ АЛДЫНДАҒЫ ЖАУАПКЕРШІЛІК</t>
  </si>
  <si>
    <t>Жасалған және бөлінген қосылған құн туралы ақпарат</t>
  </si>
  <si>
    <t xml:space="preserve">Сыртқы әлеуметтік инвестиция және қайырымдылық </t>
  </si>
  <si>
    <t>ЭНЕРГИЯ ТҰТЫНУ ЖӘНЕ ЭНЕРГИЯ ТИІМДІЛІГІ</t>
  </si>
  <si>
    <t>Жалпы энергия тұтыну</t>
  </si>
  <si>
    <t>Электр энергиясы</t>
  </si>
  <si>
    <t>Жылу энергиясы</t>
  </si>
  <si>
    <t>Энергия сыйымдылығы</t>
  </si>
  <si>
    <t>Отын</t>
  </si>
  <si>
    <t xml:space="preserve">Энергия үнемдеу жөніндегі жобаларды іске асыру тиімділігін бағалау </t>
  </si>
  <si>
    <t>ҚОРШАҒАН ОРТАНЫ ҚОРҒАУ</t>
  </si>
  <si>
    <t>Су тұтынуды басқару</t>
  </si>
  <si>
    <t>КЛИМАТТЫҚ ӘСЕРДІ БАСҚАРУ</t>
  </si>
  <si>
    <t>Климаттық әсерді азайту бойынша мақсаттар мен ілгерілеу</t>
  </si>
  <si>
    <t>Климаттың өзгеруі саласындағы KPIs</t>
  </si>
  <si>
    <t>ҚОСЫМША АҚПАРАТ</t>
  </si>
  <si>
    <t>Байланыс ақпараты</t>
  </si>
  <si>
    <t xml:space="preserve">Сәйкес келеді </t>
  </si>
  <si>
    <t>өлшем бірлігі</t>
  </si>
  <si>
    <t>адам</t>
  </si>
  <si>
    <t>дана</t>
  </si>
  <si>
    <t>Иә</t>
  </si>
  <si>
    <t>Жоқ</t>
  </si>
  <si>
    <t>Директорлар кеңесінің мүшесі</t>
  </si>
  <si>
    <t>Корпоративтік басқару</t>
  </si>
  <si>
    <t>Тәуелсіз директор</t>
  </si>
  <si>
    <t>Атқарушы емес директор</t>
  </si>
  <si>
    <t>&lt;30 жыл</t>
  </si>
  <si>
    <t>30-50 жыл</t>
  </si>
  <si>
    <t>&gt;50 жыл</t>
  </si>
  <si>
    <t>Барлық директор, оның ішінде</t>
  </si>
  <si>
    <t>Тәуелсіз директорлар</t>
  </si>
  <si>
    <t>Тәуелсіз директорлардың үлесі</t>
  </si>
  <si>
    <t>Атқарушы емес директорлар</t>
  </si>
  <si>
    <t>Атқарушы директорлар</t>
  </si>
  <si>
    <t>Гендерлік әртүрлілік</t>
  </si>
  <si>
    <t>Әйелдер</t>
  </si>
  <si>
    <t>Ерлер</t>
  </si>
  <si>
    <t>Әйелдер үлесі</t>
  </si>
  <si>
    <t>Жас әртүрлілігі</t>
  </si>
  <si>
    <t>Директорлар кеңесі мүшелерінің қызмет ету мерзімі</t>
  </si>
  <si>
    <t>7 жылдан аз</t>
  </si>
  <si>
    <t>7-12 жыл</t>
  </si>
  <si>
    <t>13 жыл және одан көп</t>
  </si>
  <si>
    <t xml:space="preserve">Барлығы: </t>
  </si>
  <si>
    <t xml:space="preserve">Аудит жөніндегі комитет </t>
  </si>
  <si>
    <r>
      <t>Барлық мүше, оның ішінде</t>
    </r>
    <r>
      <rPr>
        <b/>
        <sz val="11"/>
        <color rgb="FF000000"/>
        <rFont val="Calibri"/>
        <family val="2"/>
        <charset val="204"/>
        <scheme val="minor"/>
      </rPr>
      <t xml:space="preserve"> </t>
    </r>
  </si>
  <si>
    <r>
      <t>Комитет құрамындағы тәуелсіз директорлардың үлесі</t>
    </r>
    <r>
      <rPr>
        <sz val="11"/>
        <color rgb="FF000000"/>
        <rFont val="Calibri"/>
        <family val="2"/>
        <charset val="204"/>
        <scheme val="minor"/>
      </rPr>
      <t xml:space="preserve"> </t>
    </r>
  </si>
  <si>
    <r>
      <t>Комитет төрағасы – Тәуелсіз директор</t>
    </r>
    <r>
      <rPr>
        <sz val="11"/>
        <color rgb="FF000000"/>
        <rFont val="Calibri"/>
        <family val="2"/>
        <charset val="204"/>
        <scheme val="minor"/>
      </rPr>
      <t xml:space="preserve"> </t>
    </r>
  </si>
  <si>
    <t>Отырыстар саны</t>
  </si>
  <si>
    <t>Қаржы және тәуекелдерді басқару комитеті</t>
  </si>
  <si>
    <t>Барлық мүше, оның ішінде</t>
  </si>
  <si>
    <t>Комитет құрамындағы тәуелсіз директорлардың үлесі</t>
  </si>
  <si>
    <t>Комитет төрағасы – Тәуелсіз директор</t>
  </si>
  <si>
    <t xml:space="preserve">Стратегиялық жоспарлау комитеті </t>
  </si>
  <si>
    <t>Директорлар кеңесінің Кредит комитеті</t>
  </si>
  <si>
    <t>Тұрақты даму комитеті (ESG)</t>
  </si>
  <si>
    <t>Тәуелсіз және атқарушы емес директорлар</t>
  </si>
  <si>
    <t xml:space="preserve">S&amp;P тәуелсіздік өлшемшарттары </t>
  </si>
  <si>
    <t xml:space="preserve"> ЦентрКредит Банкінің Тәуелсіз директорлары</t>
  </si>
  <si>
    <t>1. Директор соңғы бір жыл ішінде компанияда атқарушы лауазымда жұмыс істемеуі керек еді.</t>
  </si>
  <si>
    <t xml:space="preserve">3. Директор компанияда немесе компанияның кез келген бас немесе еншілес кәсіпорнында атқарушы лауазымды тұлға ретінде жұмыс істейтін адамның отбасы мүшесі болмауы керек. </t>
  </si>
  <si>
    <t>4. Директор компанияның кеңесшісі немесе кеңес берушісі немесе компанияның жоғары басшылығының мүшесі болмауы керек (және кеңесші немесе кеңес беруші компаниямен үлестес болмауы керек).</t>
  </si>
  <si>
    <t>5. Директор компанияның маңызды клиентімен немесе өнім берушісімен үлестес болмауы керек.</t>
  </si>
  <si>
    <t xml:space="preserve">6. Директордың компаниямен немесе компанияның жоғары басшылығының мүшесімен жасалған қызмет көрсету бойынша жеке келісімшарттары болмауға тиіс. </t>
  </si>
  <si>
    <t xml:space="preserve">7. Директор компаниядан қомақты жарна алатын коммерциялық емес заңды тұлғамен үлестес болмауы керек.  </t>
  </si>
  <si>
    <t xml:space="preserve">8. Директор соңғы жылда компанияның серіктесі немесе сыртқы аудиторының қызметкері болмауы керек. </t>
  </si>
  <si>
    <t xml:space="preserve">Расталған сыбайлас жемқорлық жағдайлары </t>
  </si>
  <si>
    <t xml:space="preserve">Сыбайлас жемқорлыққа қарсы іс-қимыл мәселелері бойынша оқытудан өткен Банк басқару органдары мүшелерінің үлесі </t>
  </si>
  <si>
    <t>Сыбайлас жемқорлыққа қарсы іс-қимыл мәселелері бойынша оқытудан өткен қызметкерлердің үлесі</t>
  </si>
  <si>
    <t xml:space="preserve">Бәсекелестікке қарсы мінез-құлыққа немесе монополияға қарсы заңнаманы бұзуға байланысты сот талап арыздары </t>
  </si>
  <si>
    <t>Расталған инсайдерлік ақпаратты заңсыз ашу жағдайлары</t>
  </si>
  <si>
    <t xml:space="preserve">Сыбайлас жемқорлыққа қарсы іс-қимыл және комплаенс </t>
  </si>
  <si>
    <t>Клиенттермен және өнім берушілермен өзара іс-қимыл</t>
  </si>
  <si>
    <t>Қоғам алдындағы жауапкершілік</t>
  </si>
  <si>
    <t>Энергия тұтыну және энергия тиімділігі</t>
  </si>
  <si>
    <t>Қоршаған ортаны қорғау</t>
  </si>
  <si>
    <t>Есептің бөлімі / Дереккөз</t>
  </si>
  <si>
    <t xml:space="preserve">6.4. Деректер қауіпсіздігін қамтамасыз ету </t>
  </si>
  <si>
    <t>3.5. Тұрақты даму саласындағы тәуекелдерді басқару</t>
  </si>
  <si>
    <t xml:space="preserve">Климаттық әсер </t>
  </si>
  <si>
    <t>Климаттық әсер</t>
  </si>
  <si>
    <t>9.2. Шығарындылар, су тұтыну және қалдықтарды басқару</t>
  </si>
  <si>
    <t xml:space="preserve">5.2. Іскерлік әдебін сақтау және сыбайлас жемқорлыққа қарсы іс-қимыл мәселелеріне көзқарастар </t>
  </si>
  <si>
    <t>5.2. Іскерлік әдебін сақтау және сыбайлас жемқорлыққа қарсы іс-қимыл мәселелеріне көзқарастар</t>
  </si>
  <si>
    <t>6.4. Деректер қауіпсіздігін қамтамасыз ету</t>
  </si>
  <si>
    <t xml:space="preserve">Сипаттамасы </t>
  </si>
  <si>
    <t xml:space="preserve">(1) деректердің жылыстау саны; (2) дербес сәйкестендіру ақпаратының (ДСА) жылыстау үлесі; (3) деректердің жылыстауынан зардап шеккен шот ұстаушылар саны </t>
  </si>
  <si>
    <t xml:space="preserve">Деректер қауіпсіздігі тәуекелдерін анықтау және жою тәсілінің сипаттамасы </t>
  </si>
  <si>
    <t xml:space="preserve">Кредиттік талдаудағы ESG-факторларды есепке алу тәсілінің сипаттамасы </t>
  </si>
  <si>
    <t xml:space="preserve">Активтер топтары бойынша бөлудегі әрбір сала үшін жалпы тәуекел </t>
  </si>
  <si>
    <t xml:space="preserve">Алаяқтыққа, инсайдерлік саудаға, монополияға қарсы және бәсекелестікке қарсы мінез-құлыққа, нарықпен айла-шарғы жасауға, қызмет дәрежесін теріс пайдалануға немесе қаржы саласының басқа да тиісті заңдарына немесе ережелеріне байланысты сот талқылауы нәтижесінде ақшалай залалдың жалпы сомасы </t>
  </si>
  <si>
    <t xml:space="preserve">Көрсеткіш </t>
  </si>
  <si>
    <t xml:space="preserve">мың мᶾ </t>
  </si>
  <si>
    <t>тонна</t>
  </si>
  <si>
    <t>есепке алу жүргізілмеді</t>
  </si>
  <si>
    <t xml:space="preserve">Су тұтыну </t>
  </si>
  <si>
    <t xml:space="preserve">Алынатын судың жалпы мөлшері </t>
  </si>
  <si>
    <t>Суды тұтынудың жалпы мөлшері</t>
  </si>
  <si>
    <t xml:space="preserve">Су бұрудың жалпы саны </t>
  </si>
  <si>
    <t>Бір жылдағы түзіліс, соның ішінде:</t>
  </si>
  <si>
    <t xml:space="preserve">* Жасыл офис жобасы аясында кәдеге жарату </t>
  </si>
  <si>
    <t>д/ж</t>
  </si>
  <si>
    <t xml:space="preserve"> 2023 ж. наурыз</t>
  </si>
  <si>
    <t>2023 ж. қараша</t>
  </si>
  <si>
    <t>2023 ж. наурыз</t>
  </si>
  <si>
    <t>Net Promoter Score (Тұтынушылар адалдығы индексі)</t>
  </si>
  <si>
    <t>Клиенттің типі бойынша бөлуде кредиттік портфельдің (бөлшек, ШОБ және ірі бизнес) арту серпіні</t>
  </si>
  <si>
    <t xml:space="preserve">Кредиттік портфельдің көлемі </t>
  </si>
  <si>
    <t xml:space="preserve">Өзгеріс </t>
  </si>
  <si>
    <t>Сегмент – Бөлшек бизнес</t>
  </si>
  <si>
    <t>Сегмент көлемі – Бөлшек бизнес</t>
  </si>
  <si>
    <t xml:space="preserve">Сегмент – Шағын/Орта бизнес </t>
  </si>
  <si>
    <t>Сегмент көлемі – Шағын/Орта бизнес</t>
  </si>
  <si>
    <t>Сегмент – Ірі бизнес</t>
  </si>
  <si>
    <t>Сегмент көлемі – Ірі бизнес</t>
  </si>
  <si>
    <t xml:space="preserve">Кредит берілетін ШОБ клиенттерінің саны </t>
  </si>
  <si>
    <t>ШОБ клиенттерінің АШ-дағы және депозиттегі қаражатының қозғалысы</t>
  </si>
  <si>
    <t xml:space="preserve">АШ-да және депозитте қалдықтары бар ШОБ клиенттері санының серпіні </t>
  </si>
  <si>
    <t xml:space="preserve">«Кепілсіз дамушы бизнес» портфелі </t>
  </si>
  <si>
    <t xml:space="preserve">Мобильді қосымшаның белсенді клиенттерінің саны </t>
  </si>
  <si>
    <t xml:space="preserve">Белсенді пайдаланушылардың жалпы саны </t>
  </si>
  <si>
    <t>Белсенді транзакторлар саны (Monthly Active Transactors)</t>
  </si>
  <si>
    <t xml:space="preserve">Белсенді транзакторлардың жалпы саны </t>
  </si>
  <si>
    <t>Күнделікті пайдаланушылар саны (Daily Active Users)</t>
  </si>
  <si>
    <t xml:space="preserve">Банк клиенттерінің дербес деректерінің жылыстау, ұрлану немесе жоғалу фактілерін растайтын шағымдар немесе оқыс оқиғалар </t>
  </si>
  <si>
    <t xml:space="preserve">Тіркелген шағымдар мен оқыс оқиғалар саны </t>
  </si>
  <si>
    <t xml:space="preserve">Шарттардың жалпы сомасы </t>
  </si>
  <si>
    <t>Резиденттер</t>
  </si>
  <si>
    <t>Бейрезиденттер</t>
  </si>
  <si>
    <t xml:space="preserve">Жергілікті өнім берушілерден сатып алу үлесі </t>
  </si>
  <si>
    <t>Жалпы сатып алу көлеміндегі жергілікті өнім берушілерден сатып алу мөлшері</t>
  </si>
  <si>
    <t xml:space="preserve">Шарттардың жалпы сомасынан үздік 10 өнім берушінің үлесі </t>
  </si>
  <si>
    <t xml:space="preserve">Үздік 10 өнім берушінің жалпы үлесі </t>
  </si>
  <si>
    <t xml:space="preserve">Клиенттердің қанағаттанушылығы – Бөлшек бизнес </t>
  </si>
  <si>
    <t>Клиенттердің қанағаттанушылығы индексі (Customer Satisfaction Index)</t>
  </si>
  <si>
    <t>Тұтынушылар адалдығы индексі (Net Promoter Score)</t>
  </si>
  <si>
    <t>Клиенттердің қанағаттанушылығы индексі (Customer Satisfaction Index), орташа баға</t>
  </si>
  <si>
    <t xml:space="preserve">Корпоративтік бизнес </t>
  </si>
  <si>
    <t xml:space="preserve">ШОБ </t>
  </si>
  <si>
    <t>Жалпы кредиттік портфель</t>
  </si>
  <si>
    <t xml:space="preserve">Банктің жалпы кредиттік портфелінен Корпоративтік бизнес пен ШОБ үлесі </t>
  </si>
  <si>
    <t>Қызметкерлер</t>
  </si>
  <si>
    <t>Қызметкерлер саны</t>
  </si>
  <si>
    <t>Қызметкерлердің жалпы саны*</t>
  </si>
  <si>
    <t>Барлығы</t>
  </si>
  <si>
    <t>Филиал желісі</t>
  </si>
  <si>
    <t>БО</t>
  </si>
  <si>
    <t>сағат</t>
  </si>
  <si>
    <t>Аймақтар</t>
  </si>
  <si>
    <t xml:space="preserve"> 2024 жылға мақсаттар</t>
  </si>
  <si>
    <t>2024 жылға мақсат – қатысу статистикасын арттыру және қалған көрсеткіштер бойынша орынды сақтау</t>
  </si>
  <si>
    <t>Филиалдар</t>
  </si>
  <si>
    <t>Бас офис</t>
  </si>
  <si>
    <t>Бас офис, оның ішінде</t>
  </si>
  <si>
    <t>* Директорлар кеңесінің үш тәуелсіз мүшесін қоспағанда</t>
  </si>
  <si>
    <t>&lt;30 жас</t>
  </si>
  <si>
    <t>30-50 жас</t>
  </si>
  <si>
    <t>&gt;50 жас</t>
  </si>
  <si>
    <t>Қызметкерлердің гендерлік құрылымы</t>
  </si>
  <si>
    <t>Мерзімсіз шарт</t>
  </si>
  <si>
    <t>Мерзімді шарт</t>
  </si>
  <si>
    <t>Банк басшылығы*</t>
  </si>
  <si>
    <t>Банк басшылығы</t>
  </si>
  <si>
    <t>Желілік басшылар</t>
  </si>
  <si>
    <t>Басшылар</t>
  </si>
  <si>
    <t>* Директорлар кеңесінің үш тәуелсіз мүшесін ескергенде</t>
  </si>
  <si>
    <t>Толық емес жұмыс күніне арналған еңбек шарты</t>
  </si>
  <si>
    <t>Толық жұмыс күніне арналған еңбек шарты</t>
  </si>
  <si>
    <t>Нормаланбаған жұмыс күніне арналған еңбек шарты</t>
  </si>
  <si>
    <t>Банк басшылығы*, оның ішінде</t>
  </si>
  <si>
    <t>Басшылар, оның ішінде</t>
  </si>
  <si>
    <t>Желілік басшылар, оның ішінде</t>
  </si>
  <si>
    <t>Қызметкерлер, оның ішінде</t>
  </si>
  <si>
    <t>Банк басшылығы, оның ішінде</t>
  </si>
  <si>
    <t>Жалданған қызметкерлердің жалпы саны</t>
  </si>
  <si>
    <t>Аймақтық әртүрлілік</t>
  </si>
  <si>
    <t xml:space="preserve">ЕТҚ тұрақты және айнымалы бөліктерінің үлес салмағының серпіні </t>
  </si>
  <si>
    <t>ЕТҚ тұрақты бөлігі</t>
  </si>
  <si>
    <t>ЕТҚ айнымалы бөлігі</t>
  </si>
  <si>
    <t>Еңбекке ақы төлеу</t>
  </si>
  <si>
    <t>Барлық жұмыскерлер</t>
  </si>
  <si>
    <t>Сыйақы</t>
  </si>
  <si>
    <t xml:space="preserve">Бір қызметкерге шаққандағы оқу сағаттарының орташа саны </t>
  </si>
  <si>
    <t>Мамандар</t>
  </si>
  <si>
    <t>Барлық оқыту сағаты</t>
  </si>
  <si>
    <t>Банк қызметкерлері 2023 жылы өткен курстар саны мен курстар бойынша сағаттар саны</t>
  </si>
  <si>
    <t>Курстар саны, барлығы</t>
  </si>
  <si>
    <t>Банк қызметкерлері 2023 жылы өткен ESG-қағидаттары бойынша курстар саны</t>
  </si>
  <si>
    <t>Нәтижелілікті бағалаудан өткен қызметкерлердің үлесі</t>
  </si>
  <si>
    <t>Happy Job  қанағаттанушылықты анықтау сауалнамасының нәтижелері</t>
  </si>
  <si>
    <t xml:space="preserve">Сауалнаманың қамтуы </t>
  </si>
  <si>
    <t>Қатысу деңгейі</t>
  </si>
  <si>
    <t>Адалдық</t>
  </si>
  <si>
    <t xml:space="preserve">Қанағаттанушылық </t>
  </si>
  <si>
    <t>Бала күтіміне байланысты демалысқа құқығы бар қызметкерлердің жалпы саны, оның ішінде</t>
  </si>
  <si>
    <t>Бала күтіміне байланысты демалысқа шыққан қызметкерлердің жалпы саны, оның ішінде</t>
  </si>
  <si>
    <t>Бала күтіміне байланысты демалыс аяқталғаннан кейін жұмысқа оралған қызметкерлердің жалпы саны, оның ішінде</t>
  </si>
  <si>
    <t>Бала күтіміне байланысты демалыс аяқталғаннан кейін жұмысқа оралған және жұмысқа оралғаннан кейін 12 ай өткен соң жұмысын жалғастырған қызметкерлердің жалпы саны, оның ішінде</t>
  </si>
  <si>
    <t>Бала күтіміне байланысты демалысқа кеткен қызметкерлердің жұмысқа оралу деңгейі, оның ішінде</t>
  </si>
  <si>
    <t>Ұстау коэффициенті, оның ішінде</t>
  </si>
  <si>
    <t>Бала күтіміне байланысты демалысы жыл соңына дейін аяқталатын қызметкерлердің жалпы саны, оның ішінде</t>
  </si>
  <si>
    <t>Ұжымдық шартпен қамтылған және қамтылмаған қызметкерлер саны</t>
  </si>
  <si>
    <t>Қамтылғандар</t>
  </si>
  <si>
    <t>Қамтылмағандар</t>
  </si>
  <si>
    <t>Ұжымдық шартпен қамтылған және қамтылмаған қызметкерлер үлесі</t>
  </si>
  <si>
    <t>Банктің әлеуметтік инвестициялары</t>
  </si>
  <si>
    <t>Шығыстың жалпы көлемі</t>
  </si>
  <si>
    <t>Материалдық көмек</t>
  </si>
  <si>
    <t>Психологиялық көмек</t>
  </si>
  <si>
    <t>Банктің ірі іс-шараларға әлеуметтік инвестициялары</t>
  </si>
  <si>
    <t>Жалпыбанктік іс-шаралар</t>
  </si>
  <si>
    <t>Спорттық іс-шаралар</t>
  </si>
  <si>
    <t>Жалпы сома</t>
  </si>
  <si>
    <t>Өмірді сақтандыру</t>
  </si>
  <si>
    <t>Медициналық қызмет көрсету, ЕМС</t>
  </si>
  <si>
    <t>Бала күтіміне байланысты демалыс</t>
  </si>
  <si>
    <t>Мемлекеттік емес зейнетақымен қамсыздандыру</t>
  </si>
  <si>
    <t>Басқа материалдық көмек:</t>
  </si>
  <si>
    <t>Жақын туысының қайтыс болуы</t>
  </si>
  <si>
    <t>Некеге тұру</t>
  </si>
  <si>
    <t>Зейнетке шығу</t>
  </si>
  <si>
    <t>Барлық басшылық лауазымдар (кіші, орта және жоғары басшылықты қоса алғанда), оның ішінде</t>
  </si>
  <si>
    <t>Кіші басшылық лауазымдар (Басқарманың бірінші деңгейі), оның ішінде</t>
  </si>
  <si>
    <t>Жоғары басшылық лауазымдар (Президенттен төмен екі деңгейге дейін), оның ішінде</t>
  </si>
  <si>
    <t>Түсім әкелетін салалардағы (мысалы, сату) басшылық лауазымдар, оның ішінде</t>
  </si>
  <si>
    <t>Ғылым, технология, инжиниринг және математика (STEM) салаларындағы лауазымдар, оның ішінде</t>
  </si>
  <si>
    <t>Қызметкерлердің жалпы саны, оның ішінде</t>
  </si>
  <si>
    <t>Қазақ</t>
  </si>
  <si>
    <t>Орыс</t>
  </si>
  <si>
    <t>Ұйғыр</t>
  </si>
  <si>
    <t>Татар</t>
  </si>
  <si>
    <t>Украин</t>
  </si>
  <si>
    <t>Өзбек</t>
  </si>
  <si>
    <t>Қызметкерлердің жалпы тұрақтамауы</t>
  </si>
  <si>
    <t>Кадрлардың ерікті түрде тұрақтамауы</t>
  </si>
  <si>
    <t>Кадрлардың жалпы ерікті түрде тұрақтамауы</t>
  </si>
  <si>
    <t>Түсім (операциялық кіріс)</t>
  </si>
  <si>
    <t>Операциялық шығыс</t>
  </si>
  <si>
    <t>Банк қызметкерлері жапқан бос жұмыс орындарының үлесі</t>
  </si>
  <si>
    <t>Банк қызметкерлері жапқан бос жұмыс орындарының жалпы үлесі</t>
  </si>
  <si>
    <t>«Банк ЦентрКредит»  АҚ компаниялар тобы бойынша қызметкерлер саны</t>
  </si>
  <si>
    <t>«Банк ЦентрКредит» АҚ</t>
  </si>
  <si>
    <t>«BCC Invest» АҚ</t>
  </si>
  <si>
    <t>«Sinoasia B&amp;R» СК» АҚ</t>
  </si>
  <si>
    <t>«Center Leasing» ЖШС</t>
  </si>
  <si>
    <t>«CenterProject» ЖШС</t>
  </si>
  <si>
    <t>1 млн сағатқа бірлігі</t>
  </si>
  <si>
    <t>Денсаулық және қауіпсіздік (сқызметкерлер)</t>
  </si>
  <si>
    <t>ЕҚжӨҚ бойынша оқу бағдарламасынан өткен қызметкерлер саны</t>
  </si>
  <si>
    <t>Бір жұмыскерге шаққандағы оқу сағаттарының орташа жылдық саны (ЕҚжӨҚ саласында)</t>
  </si>
  <si>
    <t xml:space="preserve">Өндірістегі жазатайым жағдайлардың жалпы саны </t>
  </si>
  <si>
    <t>Жазатайым жағдайлардан зардап шеккендер саны</t>
  </si>
  <si>
    <t>оның ішінде өліммен аяқталғаны</t>
  </si>
  <si>
    <t>оның ішінде ауырлық дәрежесі ауыр</t>
  </si>
  <si>
    <t>оның ішінде ауырлық дәрежесі жеңіл</t>
  </si>
  <si>
    <t>LTIFR (еңбекке қабілеттіліктен уақытша айырылып, жарақат алу жиілігінің коэффициенті)</t>
  </si>
  <si>
    <t xml:space="preserve">Техникалық-өрт сөндіру минимумы (ТӨСМ) </t>
  </si>
  <si>
    <t xml:space="preserve">Еңбек қауіпсіздігі және еңбекті қорғау (ЕҚжЕҚ) </t>
  </si>
  <si>
    <t>Электр қауіпсіздігі</t>
  </si>
  <si>
    <t>Азаматтарды қорғау және азаматтық қорғаныс (АҚ және АҚ)</t>
  </si>
  <si>
    <t xml:space="preserve">Басшылар </t>
  </si>
  <si>
    <t xml:space="preserve">Мамандар </t>
  </si>
  <si>
    <t>30 жасқа дейін</t>
  </si>
  <si>
    <t xml:space="preserve">50 жастан жоғары </t>
  </si>
  <si>
    <t>Бір жұмыскерге шаққандағы сағаттардың орташа жылдық саны</t>
  </si>
  <si>
    <t>Қайырымдылыққа жұмсалған шығын</t>
  </si>
  <si>
    <t>Қаржыландыру көлемі</t>
  </si>
  <si>
    <t xml:space="preserve">Мемлекет көрсеткен қаржылық көмек </t>
  </si>
  <si>
    <t>Құрылған және бөлінген қосылған құн бөлігіндегі ақпарат</t>
  </si>
  <si>
    <t>Тікелей құрылған экономикалық құн (Түсім)</t>
  </si>
  <si>
    <t>Кредиттік залал бойынша шығыс жұмсағаннан кейінгі таза пайыздық кіріс</t>
  </si>
  <si>
    <t xml:space="preserve">Бөлінген экономикалық құн </t>
  </si>
  <si>
    <t>Мыналарды қоса алғанда, операциялық шығыс:</t>
  </si>
  <si>
    <t>- Корпоративтік табыс салығынан басқа салықтар бойынша шығыс</t>
  </si>
  <si>
    <t>Корпоративтік табыс салығы бойынша шығыс</t>
  </si>
  <si>
    <t>Банк акционерлеріне дивиденд төлеу</t>
  </si>
  <si>
    <t>Бөлінбеген экономикалық құн</t>
  </si>
  <si>
    <t>сағ. МВт</t>
  </si>
  <si>
    <t>сағ. кВт/м2</t>
  </si>
  <si>
    <t>Дизель отыны</t>
  </si>
  <si>
    <t>Жиынтығы</t>
  </si>
  <si>
    <t xml:space="preserve">Көрсеткіштер Банктің меншігіндегі объектілер шегінде көрсетілген </t>
  </si>
  <si>
    <t xml:space="preserve">Энергия ресурстарын пайдалану жөніндегі жиынтық ақпарат  </t>
  </si>
  <si>
    <t>Тұтыну</t>
  </si>
  <si>
    <t>оның ішінде ЖЭК-тен</t>
  </si>
  <si>
    <t>Көрсеткіштер Банктің меншігіндегі ғимараттар шегінде көрсетілген</t>
  </si>
  <si>
    <t>Көрсеткіштер Банктің меншігіндегі объектілер шегінде көрсетілген</t>
  </si>
  <si>
    <t xml:space="preserve">Электр энергиясын тұтынудың үлестік көрсеткіші </t>
  </si>
  <si>
    <t>Жылу энергиясын тұтынудың үлестік көрсеткіші</t>
  </si>
  <si>
    <t>Арақатынасты есептеу үшін бөлім ретінде Банктің меншігіндегі ғимараттардың жылытылатын ауданы таңдалды.</t>
  </si>
  <si>
    <t>Энергия үнемдеу шараларын жүргізудің әсері</t>
  </si>
  <si>
    <t>Жылу энергиясы, оның ішінде</t>
  </si>
  <si>
    <t>Жылдық үнемдеу*</t>
  </si>
  <si>
    <t>Жылу энергиясын тұтынудың есепті көлемін қалыптастыру процесін бақылау</t>
  </si>
  <si>
    <t>Жылуды реттеу және ғимараттарды жылыту бойынша бастамалар</t>
  </si>
  <si>
    <t xml:space="preserve">Электр энергиясы, оның ішінде </t>
  </si>
  <si>
    <t>Электрмен жабдықтау жүйелеріндегі басқаруды оңтайландыру және жақсарту</t>
  </si>
  <si>
    <t xml:space="preserve">Шатырларға күн панельдерін орнату </t>
  </si>
  <si>
    <t>Объектілерді электрэнергетикалық жаңғырту</t>
  </si>
  <si>
    <t>Электр энергиясы мен жылу энергиясын үнемдеу іс-шараларын енгізу үшін жоспарланған мерзім – 2028 жылдың IV тоқсаны.</t>
  </si>
  <si>
    <t>* 2022 жылғы көрсеткіштермен салыстырғанда</t>
  </si>
  <si>
    <t>тонна CO₂ – экв.</t>
  </si>
  <si>
    <t>млн тонна CO₂ – экв.</t>
  </si>
  <si>
    <t>тонна CO₂  – экв./адам</t>
  </si>
  <si>
    <t>млн тонна CO₂  – экв.</t>
  </si>
  <si>
    <r>
      <t xml:space="preserve">млн тонна CO₂ </t>
    </r>
    <r>
      <rPr>
        <b/>
        <i/>
        <sz val="11"/>
        <color theme="1"/>
        <rFont val="Calibri"/>
        <family val="2"/>
        <charset val="204"/>
        <scheme val="minor"/>
      </rPr>
      <t xml:space="preserve"> </t>
    </r>
    <r>
      <rPr>
        <i/>
        <sz val="11"/>
        <color theme="1"/>
        <rFont val="Calibri"/>
        <family val="2"/>
        <charset val="204"/>
        <scheme val="minor"/>
      </rPr>
      <t>–</t>
    </r>
    <r>
      <rPr>
        <b/>
        <i/>
        <sz val="11"/>
        <color theme="1"/>
        <rFont val="Calibri"/>
        <family val="2"/>
        <charset val="204"/>
        <scheme val="minor"/>
      </rPr>
      <t xml:space="preserve"> </t>
    </r>
    <r>
      <rPr>
        <i/>
        <sz val="11"/>
        <color theme="1"/>
        <rFont val="Calibri"/>
        <family val="2"/>
        <charset val="204"/>
        <scheme val="minor"/>
      </rPr>
      <t>экв.</t>
    </r>
  </si>
  <si>
    <t>Корпоративтік портфельді қамту</t>
  </si>
  <si>
    <t>Климаттық әсерді азайту бойынша мақсаттар мен ілгерілеу: Scope 1, Scope 2, Scope 3 (Upstream)</t>
  </si>
  <si>
    <t>Мақсат</t>
  </si>
  <si>
    <t>2030 жылға көзделген мән</t>
  </si>
  <si>
    <t>мың тонна CO₂ – экв.</t>
  </si>
  <si>
    <r>
      <t>млн тонна CO₂ –</t>
    </r>
    <r>
      <rPr>
        <b/>
        <i/>
        <sz val="11"/>
        <color theme="1"/>
        <rFont val="Calibri"/>
        <family val="2"/>
        <charset val="204"/>
        <scheme val="minor"/>
      </rPr>
      <t xml:space="preserve"> </t>
    </r>
    <r>
      <rPr>
        <i/>
        <sz val="11"/>
        <color theme="1"/>
        <rFont val="Calibri"/>
        <family val="2"/>
        <charset val="204"/>
        <scheme val="minor"/>
      </rPr>
      <t>экв.</t>
    </r>
  </si>
  <si>
    <t>Негізгі  (2023) жылдағы мән</t>
  </si>
  <si>
    <t>Негізгі жылдағы мән</t>
  </si>
  <si>
    <t>Ынталандыру түрі</t>
  </si>
  <si>
    <t xml:space="preserve"> Басқару деңгейі</t>
  </si>
  <si>
    <t>Материалдық</t>
  </si>
  <si>
    <t>Басқарма мүшесі, Вице-президент</t>
  </si>
  <si>
    <t>Ауыл шаруашылығы</t>
  </si>
  <si>
    <t>Өндіріс</t>
  </si>
  <si>
    <t>Қалған секторлар</t>
  </si>
  <si>
    <t xml:space="preserve">Вице-президент, Орталық басшысы </t>
  </si>
  <si>
    <t>GRI көрсеткіштерінің кестесі</t>
  </si>
  <si>
    <t>SASB көрсеткіштерінің кестесі</t>
  </si>
  <si>
    <t>Климаттың өзгеруі саласындағы ТНК*</t>
  </si>
  <si>
    <t>* Банк басшылығы үшін Тұрақты даму жөніндегі KPIs ТБК 24.10.2023 ж. № 34/55 шешімімен бекітілген.</t>
  </si>
  <si>
    <t>Корпоративтік портфельдің жалпы көлемінде  «жасыл» қаржыландыру үлесін арттыру</t>
  </si>
  <si>
    <t>Жасыл өнімдер портфелі</t>
  </si>
  <si>
    <t>Климаттық әсерді азайту бойынша мақсаттар мен ілгерілеу: Sustainable Finance</t>
  </si>
  <si>
    <t>Климаттық әсерді азайту бойынша мақсаттар мен ілгерілеу: Scope 3 (Downstream)</t>
  </si>
  <si>
    <t>Климаттық әсерді азайту</t>
  </si>
  <si>
    <t>2-қамтуды есептеу аумақтық бағалау (local-based) әдісін қолдана отырып жүргізілді. Қазіргі уақытта Қазақстан үшін GHG Protocol сәйкес нарықтық (market-based) әдіс қолдануға келмейді.</t>
  </si>
  <si>
    <t xml:space="preserve">Отын мен энергияға байланысты операциялар </t>
  </si>
  <si>
    <t xml:space="preserve">Сатып алынатын тауарлар мен қызметтер </t>
  </si>
  <si>
    <t>Негізгі құралдар</t>
  </si>
  <si>
    <t>Тасымалдау және бөлу</t>
  </si>
  <si>
    <t xml:space="preserve">Қызмет нәтижесінде пайда болған қалдықтар </t>
  </si>
  <si>
    <t>Іскерлік сапарлар</t>
  </si>
  <si>
    <t>Қызметкерлерді ауыстыру</t>
  </si>
  <si>
    <t>Жалға алынған автомобильдер</t>
  </si>
  <si>
    <t>Жалға алынған үй-жайлар</t>
  </si>
  <si>
    <t>Қолданыстағы ESG өнімдері мен қызметтері туралы деректер (тиісті қызмет түрлері үшін)</t>
  </si>
  <si>
    <t>Корпоративтік кредит беру:</t>
  </si>
  <si>
    <t>Тұрақты қаржыландырудың жалпы құны*</t>
  </si>
  <si>
    <t>Корпоративтік кредит берудің жалпы құны</t>
  </si>
  <si>
    <t>Жалпы құндағы тұрақты қаржыландыру үлесі</t>
  </si>
  <si>
    <t>Тұтынушылық кредит беру:</t>
  </si>
  <si>
    <t>Тұрақты кредиттер және ипотека</t>
  </si>
  <si>
    <t>Тұтынушылық және ипотекалық кредит берудің жалпы құны</t>
  </si>
  <si>
    <t>ШОК (шағын және орта кәсіпорындарға) кредит беру:</t>
  </si>
  <si>
    <t>Тұрақты кредиттер **</t>
  </si>
  <si>
    <t>ШОК кредит берудің жалпы құны</t>
  </si>
  <si>
    <t>*  Жаңартылатын энергетика (ЖЭЖ), энергия тиімділігі, қағазды қайта өңдеу саласындағы корпоративтік жасыл кредит жөніндегі деректер келтірілген</t>
  </si>
  <si>
    <t>(ЭҚЖЖ және жобалау құжаттамасы негізінде таңбалау, ҚР Ұлттық жүйелеуіне сәйкестігін тексерместен)</t>
  </si>
  <si>
    <t xml:space="preserve">** ** Энергия тиімділігі, қалдықтарды кәдеге жарату салаларындағы ШОК қарыз алушыларының сегментіне жасыл кредит, сондай-ақ Банк ЕҚДБ-мен </t>
  </si>
  <si>
    <t xml:space="preserve">бірлесіп іске асырған GEFF бағдарламасы аясында берілген кредиттер жөніндегі деректер келтірілген (ЭҚЖЖ және жобалау құжаттамасы негізінде </t>
  </si>
  <si>
    <t>таңбалау, ҚР Ұлттық жүйелеуіне сәйкестігін тексерместен)</t>
  </si>
  <si>
    <t>(*) - Негізгі маңызды тақырыптарға қатысты көрсеткіштер белгіленген</t>
  </si>
  <si>
    <t xml:space="preserve"> GRI көрсеткішінің анықтамасы</t>
  </si>
  <si>
    <t>Есептің бөлімі</t>
  </si>
  <si>
    <t>Түсіндірмелер</t>
  </si>
  <si>
    <t>Сырттай куәландыру</t>
  </si>
  <si>
    <t>Есеп туралы</t>
  </si>
  <si>
    <t xml:space="preserve"> GRI нұсқасы</t>
  </si>
  <si>
    <t>GRI 1.  2021 ж. НЕГІЗГІ ҚАҒИДАЛАР</t>
  </si>
  <si>
    <t>Бұл есепті «Банк ЦентрКредит» АҚ GRI стандарттарына сәйкес дайындады және мұнда 2023 жылғы 1 қаңтардан бастап 2023 жылғы 31 желтоқсанға дейінгі кезең қамтылды</t>
  </si>
  <si>
    <t xml:space="preserve"> GRI көрсеткіштерінің кестесі</t>
  </si>
  <si>
    <t>А қосымшасы: GRI мазмұнын нұсқағыш</t>
  </si>
  <si>
    <t>GRI 2. 2021 ж. ЖАЛПЫ ЕСЕПТІЛІК  ЭЛЕМЕНТТЕРІ</t>
  </si>
  <si>
    <t xml:space="preserve"> Ұйым туралы қысқаша ақпарат және есептілікке дайындық</t>
  </si>
  <si>
    <t>Ұйым туралы ақпарат</t>
  </si>
  <si>
    <t>Есеп туралы
2.1.  Есептілікті дайындау тәсілі</t>
  </si>
  <si>
    <t>2.2.  Есеп беру шекарасы</t>
  </si>
  <si>
    <t>2.1. Есептілікті дайындау тәсілі</t>
  </si>
  <si>
    <t>2.1.  Есептілікті дайындау тәсілі</t>
  </si>
  <si>
    <t>2.2.  Есеп беру шекарасы 
2.4.  Маңызды тақырыптарды анықтау тәсілі</t>
  </si>
  <si>
    <t>Ұйымның орнықты даму саласындағы есептілігіне енгізілген заңды тұлғалар</t>
  </si>
  <si>
    <t>Есепті кезең, есептілік тапсыру жиілігі және байланыс ақпараты</t>
  </si>
  <si>
    <t>Ақпаратты қайта тұжырымдау</t>
  </si>
  <si>
    <t>Есептілікті тәуелсіз куәландыру</t>
  </si>
  <si>
    <t>Ұйымның қызметі және қызметкерлері</t>
  </si>
  <si>
    <t>Қызмет, құнды қалыптастыру тізбегі және басқа да іскерлік қатынастар</t>
  </si>
  <si>
    <t>Ұйымның штаттағы қызметкерлері</t>
  </si>
  <si>
    <t>Қызметкер емес жұмыскерлер</t>
  </si>
  <si>
    <t>6.6.  Жеткізу тізбегін басқару және сатып алу қызметінің саясаты</t>
  </si>
  <si>
    <t>7. Қызметкерлермен өзара іс-қимыл</t>
  </si>
  <si>
    <t>7.  Қызметкерлермен өзара іс-қимыл  
7.1. Қызметкерлерді басқару тәсілі</t>
  </si>
  <si>
    <t>* Басқару құрылымы мен құрамы</t>
  </si>
  <si>
    <t>* Жоғары басқару органын сайлау және бекіту тәртібі</t>
  </si>
  <si>
    <t>* Жоғары басқару органының басшысы</t>
  </si>
  <si>
    <t>Әсердің басқарылуын бақылауды қамтамасыз етудегі жоғары басқару органының рөлі</t>
  </si>
  <si>
    <t>Әсерді басқару жауапкершілігін басқаға беру</t>
  </si>
  <si>
    <t>Тұрақты даму туралы есептілікті бекітудегі жоғары басқару органының рөлі</t>
  </si>
  <si>
    <t>Коммуникация / аса маңызды мәселелер туралы хабарлау</t>
  </si>
  <si>
    <t>Жоғары басқару органының ұжымдық білімі</t>
  </si>
  <si>
    <t>* Жоғары басқару органының жұмысын бағалау</t>
  </si>
  <si>
    <t>* Сыйақы саясаты</t>
  </si>
  <si>
    <t>* Сыйақыны айқындау тәртібі</t>
  </si>
  <si>
    <t xml:space="preserve">* Жылдық өтемақының жалпы коэффициенті </t>
  </si>
  <si>
    <t>3.1.  Корпоративтік басқару жүйесі</t>
  </si>
  <si>
    <t xml:space="preserve">3.2.  Тұрақты даму мәселелерін басқару  </t>
  </si>
  <si>
    <t xml:space="preserve">3.2.  Тұрақты даму мәселелерін басқару </t>
  </si>
  <si>
    <t>5.2.  Іскерлік әдебін сақтау және сыбайлас жемқорлыққа қарсы іс-қимыл мәселелеріне көзқарастар</t>
  </si>
  <si>
    <t>3.2. Тұрақты даму мәселелерін басқару</t>
  </si>
  <si>
    <t xml:space="preserve">3.1. Корпоративтік басқару жүйесі </t>
  </si>
  <si>
    <t>Ішінара ашу</t>
  </si>
  <si>
    <t>Ішінара ашу </t>
  </si>
  <si>
    <t>Стратегия, саясат және тәжірибе</t>
  </si>
  <si>
    <t>* Тұрақты даму стратегиясы туралы мәлімдеме</t>
  </si>
  <si>
    <t xml:space="preserve"> GRI стандарттарын қолдану туралы мәлімдеме</t>
  </si>
  <si>
    <t xml:space="preserve">Ұйымның ішкі құжаттарында бекітілген міндеттемелер </t>
  </si>
  <si>
    <t xml:space="preserve">Ұйымның қызметіне оның ішкі құжаттарында бекітілген міндеттемелерді енгізу </t>
  </si>
  <si>
    <t>Теріс әсерді азайту механизмдері</t>
  </si>
  <si>
    <t>Кеңес алу үшін жүгіну және проблемалар туралы хабарлау механизмдері</t>
  </si>
  <si>
    <t xml:space="preserve">Заңнаманы сақтау </t>
  </si>
  <si>
    <t>Қауымдастықтарға мүшелік</t>
  </si>
  <si>
    <t>Мүдделі тараптармен өзара іс-қимыл</t>
  </si>
  <si>
    <t xml:space="preserve">5.2   Іскерлік әдебін сақтау және сыбайлас жемқорлыққа қарсы іс-қимыл мәселелеріне көзқарастар </t>
  </si>
  <si>
    <t xml:space="preserve">Директорлар кеңесі төрағасының сөз сөйлеуі  
Президенттің сөз сөйлеуі  
3.2.  Тұрақты даму мәселелерін басқару </t>
  </si>
  <si>
    <t xml:space="preserve">5.2.   Іскерлік әдебін сақтау және сыбайлас жемқорлыққа қарсы іс-қимыл мәселелеріне көзқарастар </t>
  </si>
  <si>
    <t xml:space="preserve">3.2.  Тұрақты даму мәселелерін басқару
5.1.  Адам құқықтарының сақталуын қамтамасыз ету тәсілдері  
5.2.   Іскерлік әдебін сақтау және сыбайлас жемқорлыққа қарсы іс-қимыл мәселелеріне көзқарастар 
6. Клиенттермен және өнім берушілермен өзара іс-қимыл  
7. Қызметкерлермен өзара іс-қимыл  </t>
  </si>
  <si>
    <t>3.2.  Тұрақты даму мәселелерін басқару 
5.1.  Адам құқықтарының сақталуын қамтамасыз ету тәсілдері 
6. Клиенттермен және өнім берушілермен өзара іс-қимыл 
6.6.  Жеткізу тізбегін басқару және сатып алу қызметінің саясаты</t>
  </si>
  <si>
    <t>8.2.  Банктің салалық және мемлекеттік ұйымдар мен бастамаларға қатысуы</t>
  </si>
  <si>
    <t>Ұжымдық шарттар</t>
  </si>
  <si>
    <t>Мүдделі тараптармен өзара іс-қимыл тәсілі</t>
  </si>
  <si>
    <t xml:space="preserve">7.1  Қызметкерлерді басқару тәсілі </t>
  </si>
  <si>
    <t>GRI 3.  2021 ж. маңызды тақырыптар</t>
  </si>
  <si>
    <t>Маңызды тақырыптарды анықтау тәртібі</t>
  </si>
  <si>
    <t xml:space="preserve">Маңызды тақырыптар тізбесі </t>
  </si>
  <si>
    <t>2.4. Маңызды тақырыптарды анықтау тәсілі</t>
  </si>
  <si>
    <t>GRI 201: 2016 ж. экономикалық көрсеткіштер</t>
  </si>
  <si>
    <t>Маңызды тақырыптарды басқару</t>
  </si>
  <si>
    <t>2. Банк туралы – 2023 жылғы негізгі нәтижелер 
8. Қоғам алдындағы жауапкершілік 
3.5. Тұрақты даму саласындағы тәуекелдерді басқару</t>
  </si>
  <si>
    <t xml:space="preserve">8. Қоғам алдындағы жауапкершілік  </t>
  </si>
  <si>
    <t>3.5.  Тұрақты даму саласындағы тәуекелдерді басқару
B қосымшасы: TCFD ұсынымдарын ескере отырып ақпаратты ашу</t>
  </si>
  <si>
    <t xml:space="preserve">7.3. Әлеуметтік қолдау </t>
  </si>
  <si>
    <t>* Құрылған және бөлінген тікелей экономикалық құн</t>
  </si>
  <si>
    <t>* Ұйымның қызметі үшін климаттың өзгеруіне байланысты қаржылық аспектілері және басқа да тәуекелдері мен мүмкіндіктері</t>
  </si>
  <si>
    <t>Ұйымның белгіленген жеңілдіктермен және зейнетақы жоспарларымен байланысты міндеттемелері</t>
  </si>
  <si>
    <t>Мемлекеттен алынған қаржылық көмек</t>
  </si>
  <si>
    <t>Банктің міндеттемелері жоқ</t>
  </si>
  <si>
    <t>Есепті кезең ішінде мемлекеттен қаржылық қолдау алынған жоқ.</t>
  </si>
  <si>
    <t xml:space="preserve">GRI 203:  2016 ж. жанама экономикалық әсерлер </t>
  </si>
  <si>
    <t>8. Қоғам алдындағы жауапкершілік  
8.5. Әлеуметтік инвестиция және қайырымдылық</t>
  </si>
  <si>
    <t>8. Қоғам алдындағы жауапкершілік  
8.3. Шағын және орта бизнесті қолдау</t>
  </si>
  <si>
    <t xml:space="preserve">Инфрақұрылымға инвестиция және өтеусіз қызметтер </t>
  </si>
  <si>
    <t>Елеулі жанама экономикалық әсер</t>
  </si>
  <si>
    <t>GRI 204:  2016 ж. сатып алу тәжірибесі</t>
  </si>
  <si>
    <t>Жергілікті өнім берушілерге жұмсалған шығыстар үлесі</t>
  </si>
  <si>
    <t>GRI 205:  2016 ж. сыбайлас жемқорлыққа қарсы іс-қимыл</t>
  </si>
  <si>
    <t>Аталған фактілер тіркелген жоқ</t>
  </si>
  <si>
    <t>* Сыбайлас жемқорлыққа қарсы іс-қимыл саясаты мен әдістері туралы хабарлау және оларды үйрету</t>
  </si>
  <si>
    <t>* Расталған сыбайлас жемқорлық жағдайлары және қолданған әрекеттер</t>
  </si>
  <si>
    <t xml:space="preserve">GRI 206: Бәсекелестікке кедергі </t>
  </si>
  <si>
    <t>Есепті кезеңде бірде-бір сот талап арызы тіркелген жоқ</t>
  </si>
  <si>
    <t>Бәсекелестікке кедергі келтірілуіне және монополияға қарсы заңнаманың бұзылуына байланысты құқықтық әрекеттер жағдайларының жалпы саны</t>
  </si>
  <si>
    <t>GRI 207:  2019 ж. салықтар</t>
  </si>
  <si>
    <t>Ұйымның салық төлеу тәсілі</t>
  </si>
  <si>
    <t>8.4.  Салық саясаты және төлемдер</t>
  </si>
  <si>
    <t xml:space="preserve">ISAE 3000 қаржылық емес ақпаратты растау стандартын Халықаралық аудит және ақпараттың дұрыстығын растау стандарттары жөніндегі кеңес (IAASB) шығарған. Стандарт мінез-құлық әдебінің, сапа менеджментінің және ISAE 3000 тапсырмасын орындаудың негізгі қағидаттарынан тұрады </t>
  </si>
  <si>
    <t>Салықтарды басқару және тәуекел менеджменті</t>
  </si>
  <si>
    <t>Мүдделі тараптармен өзара іс-қимыл және салыққа байланысты мәселелерді шешу</t>
  </si>
  <si>
    <t>GRI 302:  2016 ж. энергия</t>
  </si>
  <si>
    <t>Директорлар кеңесінің 30.12.2020 ж. №3-1230-03 қаулысымен бекітілген «Банк ЦентрКредит» АҚ Салықтық есепке алу саясатына енгізілген өзгерістер мен толықтыруларға сәйкес: Банк Қазақстан Республикасының өзге де нормативтік-құқықтық актілерінің, оның ішінде «Трансферттік баға белгілеу туралы» Қазақстан Республикасы Заңының талаптарын сақтайды; Банк жеңілдікті салық салынатын мемлекеттерде немесе табыс салығы жоқ юрисдикцияларда қызметті жүзеге асырмауға, мазмұны коммерциялық емес құрылымдарды пайдаланбауға немесе салық төлеуден жалтармауға міндеттенеді; осы Саясаттың сақталуын Директорлар кеңесі қадағалайды және бақылайды. Осы Банк Саясатының сақталуына жауапты тұлғалар: 
1) бас бухгалтер; 
2) Бухгалтерлік есепке алу және есептілік орталығының Салық саясаты дирекциясының басшысы.</t>
  </si>
  <si>
    <t>* Ұйым ішіндегі энергия тұтыну</t>
  </si>
  <si>
    <t>* Энергия сыйымдылығы</t>
  </si>
  <si>
    <t>* Энергия тұтынуды қысқарту</t>
  </si>
  <si>
    <t xml:space="preserve">9.3. Энергия тұтыну және энергия тиімділігі </t>
  </si>
  <si>
    <t xml:space="preserve">* Алынатын судың жалпы мөлшері </t>
  </si>
  <si>
    <t>* Су тұтыну</t>
  </si>
  <si>
    <t>GRI 304:  2016 ж. биоалуантүрлілік</t>
  </si>
  <si>
    <t xml:space="preserve">9.1. Экологиялық жауапкершілік мәселелерін басқару тәсілі </t>
  </si>
  <si>
    <t>Ұйымның меншігіндегі, жалдауындағы немесе басқаруындағы және қорғалатын табиғи аумақтарда және олардың шекарасынан тыс жердегі немесе осындай аумақтарға іргелес биоәртүрлілік құндылығы жоғары аумақтарда орналасқан өндірістік алаңдар</t>
  </si>
  <si>
    <t>GRI 303: 2018 ж. су</t>
  </si>
  <si>
    <t>GRI 305:  2016 ж. шығарындылар</t>
  </si>
  <si>
    <t>GRI 306:  2022 ж. қалдықтар</t>
  </si>
  <si>
    <t>GRI 401: 2016 ж. жұмыспен қамту</t>
  </si>
  <si>
    <t>7.2. Ынталандыру жүйесі, қызметкерлерді тарту және оқыту, жаңа кадрларды тарту</t>
  </si>
  <si>
    <t>Жаңадан жалданған жұмыскерлер және кадрлардың тұрақтамауы</t>
  </si>
  <si>
    <t>401-2 (a, ii, iv, vii: материалдық көмек, атап айтқанда, бала тулған кездегі айлықақы)</t>
  </si>
  <si>
    <t>Декреттік демалыс</t>
  </si>
  <si>
    <t>Ұйым қызметіндегі елеулі өзгерістерге қатысты хабарламаның ең қысқа кезеңі</t>
  </si>
  <si>
    <t>GRI 402:  2016 ж. жұмыскерлер мен басшылықтың қарым-қатынасы</t>
  </si>
  <si>
    <t>GRI 403: 2018 ж. денсаулық және жұмыс орнындағы қауіпсіздік</t>
  </si>
  <si>
    <t>7.4. Еңбекті қорғау және қауіпсіздік</t>
  </si>
  <si>
    <t xml:space="preserve">* Жұмыс орнындағы еңбекті қорғау және қауіпсіздік мәселелерін басқару жүйесі </t>
  </si>
  <si>
    <t>* Қауіпті сәйкестендіру, тәуекелді бағалау, жазатайым жағдайларды тергеп-тексеру</t>
  </si>
  <si>
    <t xml:space="preserve">* Денсаулық сақтау қызметтері </t>
  </si>
  <si>
    <t xml:space="preserve">* Жұмыскерлердің қатысуы, жұмыс орнындағы еңбекті қорғау және қауіпсіздік мәселелері бойынша кеңес беру мен коммуникация </t>
  </si>
  <si>
    <t xml:space="preserve">* Жұмыс орнындағы еңбекті қорғау және қауіпсіздік мәселелері бойынша кәсіптік даярлау </t>
  </si>
  <si>
    <t>* Жұмыскерлердің денсаулығын нығайту</t>
  </si>
  <si>
    <t xml:space="preserve">* Жұмыс орнындағы еңбекті қорғау және қауіпсіздік мәселелерін басқару жүйесінде қамтылған жұмыскерлер </t>
  </si>
  <si>
    <t>* Өндірістік жарақаттар</t>
  </si>
  <si>
    <t>GRI 404:  2016 ж. дайындық және білім беру</t>
  </si>
  <si>
    <t>7.2. Жұмыскерлерді ынталандыру, тарту және оқыту жүйесі</t>
  </si>
  <si>
    <t>7.2. Жұмыскерлерді ынталандыру, тарту және оқыту жүйесі 
7.4. Еңбекті қорғау және қауіпсіздік</t>
  </si>
  <si>
    <t xml:space="preserve">7.2. Жұмыскерлерді ынталандыру, тарту және оқыту жүйесі </t>
  </si>
  <si>
    <t xml:space="preserve">7.3.  Әлеуметтік қолдау </t>
  </si>
  <si>
    <t>7.3.  Әлеуметтік қолдау 
7.4. Еңбекті қорғау және қауіпсіздік</t>
  </si>
  <si>
    <t xml:space="preserve">7.1.  Қызметкерлерді басқару тәсілі </t>
  </si>
  <si>
    <t>7.3.  Әлеуметтік қолдау</t>
  </si>
  <si>
    <t xml:space="preserve">8.4.  Салық саясаты және төлемдер </t>
  </si>
  <si>
    <t xml:space="preserve">5.2.  Іскерлік әдебін сақтау және сыбайлас жемқорлыққа қарсы іс-қимыл мәселелеріне көзқарастар </t>
  </si>
  <si>
    <t xml:space="preserve">6. Клиенттермен және өнім берушілермен өзара іс-қимыл 
6.5.  Өнім берушілермен өзара іс-қимыл тәсілі </t>
  </si>
  <si>
    <t>3.2.  Тұрақты даму мәселелерін басқару  
6.  Клиенттермен және өнім берушілермен өзара іс-қимыл 
6.1.  Клиенттермен өзара іс-қимыл тәсілі 
6.5.  Өнім берушілермен өзара іс-қимыл тәсілі 
7.1.  Қызметкерлерді басқару тәсілі 
8.1.  Болған аймақтар тұрғындарымен өзара іс-қимыл тәсілі</t>
  </si>
  <si>
    <t xml:space="preserve">* Бір қызметкерге шаққандағы оқу сағаттарының орташа жылдық саны </t>
  </si>
  <si>
    <t xml:space="preserve">* Мансаптың нәтижелілігі мен дамуына мерзімді бағалау жүргізілетін қызметкерлердің үлесі </t>
  </si>
  <si>
    <t>5.1. Адам құқықтарының сақталуын қамтамасыз ету тәсілдері</t>
  </si>
  <si>
    <t>5.3. Даму жоспарлары</t>
  </si>
  <si>
    <t>8.2. Банктің салалық және мемлекеттік ұйымдар мен бастамаларға қатысуы</t>
  </si>
  <si>
    <t xml:space="preserve">3.1.  Корпоративтік басқару жүйесі (Басқарма)
7. Қызметкерлермен өзара іс-қимыл 
7.1.  Қызметкерлерді басқару тәсілі 
7.3.  Әлеуметтік қолдау </t>
  </si>
  <si>
    <t xml:space="preserve">6.4. Деректердің қауіпсіздігін қамтамасыз ету </t>
  </si>
  <si>
    <t>6.4. Деректердің қауіпсіздігін қамтамасыз ету</t>
  </si>
  <si>
    <t xml:space="preserve">GRI 405: 2016 ж. әртүрлілік және тең мүмкіндіктер </t>
  </si>
  <si>
    <t xml:space="preserve">Басқару органдары мен қызметкерлердің әртүрлілігі </t>
  </si>
  <si>
    <t>Ерлер мен әйелдердің негізгі айлықақысы мен сыйақысының арақатынасы</t>
  </si>
  <si>
    <t>GRI 406: 2016 ж. кемсітушіліктің болмауы</t>
  </si>
  <si>
    <t xml:space="preserve">* Кемсітушілік жағдайлары және қолданылған түзету әрекеттері </t>
  </si>
  <si>
    <t>GRI 410: Қауіпсіздікті қамтамасыз ету тәжірибесі</t>
  </si>
  <si>
    <t xml:space="preserve">* Адам құқықтарының аспектілеріне қатысты саясаттар мен процедуралар бойынша оқытудан өткен қауіпсіздік қызметі қызметкерлерінің үлесі </t>
  </si>
  <si>
    <t>GRI 415: Мемлекеттік саясат</t>
  </si>
  <si>
    <t xml:space="preserve">Саяси мақсаттарға қайырымдылықтың жалпы ақшалай көрінісі </t>
  </si>
  <si>
    <t xml:space="preserve">GRI 418: Тұтынушының жеке өміріне қолсұқпаушылық </t>
  </si>
  <si>
    <t xml:space="preserve">* Тұтынушының жеке өміріне қолсұқпаушылықты бұзуға және тұтынушылар туралы деректердің жоғалуына қатысты негізді шағымдардың жалпы саны </t>
  </si>
  <si>
    <t xml:space="preserve">Тауарлар немесе қызметтер тізімі, олардың бағалары көрсетілген парақ  </t>
  </si>
  <si>
    <r>
      <t>Кредиттік рейтинг</t>
    </r>
    <r>
      <rPr>
        <sz val="12"/>
        <color theme="1"/>
        <rFont val="Calibri"/>
        <family val="2"/>
        <charset val="204"/>
        <scheme val="minor"/>
      </rPr>
      <t xml:space="preserve">, зерттеу мен тәуекелдер талдамасын ұсынатын халықаралық рейтингтік агенттік </t>
    </r>
  </si>
  <si>
    <t>Құпия ақпаратты алаяқтық жолмен алу әрекетінің алдын алуға бағытталған шаралар мен технологиялар</t>
  </si>
  <si>
    <t>Климаттың өзгеруіне байланысты қаржы институттарының тәуекелдерге төзімділігін талдау</t>
  </si>
  <si>
    <t>Компанияның акционерлердің инвестицияларынан пайда табу қабілеті өлшенетін қаржылық көрсеткіш</t>
  </si>
  <si>
    <t xml:space="preserve">Белгілі бір төлем құралдарын пайдаланған кезде, сатып алу сомасының бір бөлігін сатып алушының шотына қайтару </t>
  </si>
  <si>
    <t xml:space="preserve">– 1-қамту (Scope 1): компания қызметінен тікелей шығарынды
– 2-қамту (Scope 2): сатып алынған энергияны тұтыну шығарындысы 
– 3-қамту (Scope 3): өнім құнының және қызметкерлерді тасымалдаудың бүкіл тізбегіндегі шығарынды </t>
  </si>
  <si>
    <r>
      <t>Көмірқышқыл газын (CO</t>
    </r>
    <r>
      <rPr>
        <vertAlign val="subscript"/>
        <sz val="12"/>
        <color theme="1"/>
        <rFont val="Calibri"/>
        <family val="2"/>
        <charset val="204"/>
        <scheme val="minor"/>
      </rPr>
      <t>2</t>
    </r>
    <r>
      <rPr>
        <sz val="12"/>
        <color theme="1"/>
        <rFont val="Calibri"/>
        <family val="2"/>
        <charset val="204"/>
        <scheme val="minor"/>
      </rPr>
      <t>), метанды (CH</t>
    </r>
    <r>
      <rPr>
        <vertAlign val="subscript"/>
        <sz val="12"/>
        <color theme="1"/>
        <rFont val="Calibri"/>
        <family val="2"/>
        <charset val="204"/>
        <scheme val="minor"/>
      </rPr>
      <t>4</t>
    </r>
    <r>
      <rPr>
        <sz val="12"/>
        <color theme="1"/>
        <rFont val="Calibri"/>
        <family val="2"/>
        <charset val="204"/>
        <scheme val="minor"/>
      </rPr>
      <t>) және азот оксидін (N</t>
    </r>
    <r>
      <rPr>
        <vertAlign val="subscript"/>
        <sz val="12"/>
        <color theme="1"/>
        <rFont val="Calibri"/>
        <family val="2"/>
        <charset val="204"/>
        <scheme val="minor"/>
      </rPr>
      <t>2</t>
    </r>
    <r>
      <rPr>
        <sz val="12"/>
        <color theme="1"/>
        <rFont val="Calibri"/>
        <family val="2"/>
        <charset val="204"/>
        <scheme val="minor"/>
      </rPr>
      <t xml:space="preserve">O) қоса алғанда, жылуды ұстайтын және жаһандық жылынуға ықпал ететін атмосферадағы газдар </t>
    </r>
  </si>
  <si>
    <t xml:space="preserve">Әдетте өз иелеріне белгілі бір артықшылық беретін акция түрі, мысалы, тіркелген дивиденд немесе компания таратылған кездегі басымдық </t>
  </si>
  <si>
    <t xml:space="preserve">Оқылуын жақсарту және қолдауды жеңілдеті үшін сыртқы қызметін өзгертпестен, бағдарламалық жасақтаманың ішкі құрылымын өзгерту процесі </t>
  </si>
  <si>
    <t xml:space="preserve">Ұсынылған өтінімдер негізінде тауар берушілерді немесе қызмет көрсетушілерді ресми түрде ұсыну және таңдау процесі </t>
  </si>
  <si>
    <t xml:space="preserve">Ақпараттық технологиялар саласында заңсыз пайда алу мақсатында жасалатын алаяқтық, алдау немесе заңсыз әрекеттер </t>
  </si>
  <si>
    <t>Cost-Benefit Analysis (Шығынды және пайданы талдау)</t>
  </si>
  <si>
    <t>Initial Public Offering (Акцияларды бастапқы жария түрде орналастыру)</t>
  </si>
  <si>
    <t>Satbayev University Capture the Flag (Студенттер арасында киберқауіпсіздік бойынша өткізілетін сайыстар)</t>
  </si>
  <si>
    <t>Voice of the Customer (Тұтынушының даусы)</t>
  </si>
  <si>
    <t>Қазақстан-Британ техникалық университеті</t>
  </si>
  <si>
    <t>Айлық есептік көрсеткіш</t>
  </si>
  <si>
    <t>Қызметкерлерді басқару орталығы</t>
  </si>
  <si>
    <t>ҚБО</t>
  </si>
  <si>
    <t>Акционерлердің құрылымы</t>
  </si>
  <si>
    <t>ҚЫЗМЕТКЕРЛЕР</t>
  </si>
  <si>
    <t>Қызметкерлердің құрылымы</t>
  </si>
  <si>
    <t>Қызметкерлердің тұрақтамауы жөніндегі деректер</t>
  </si>
  <si>
    <t>Жаңа қызметкерлер туралы ақпарат және жалдау шығысы</t>
  </si>
  <si>
    <t>Қосымша ақпарат (Қызметкерлерге ұсынылатын жеңілдік, демалыс)</t>
  </si>
  <si>
    <t>Үкімет тарапынан бөлінген қаржылық көмек және саяси жарна</t>
  </si>
  <si>
    <t>Қалдықты басқару</t>
  </si>
  <si>
    <t>Шығарынды жөніндегі деректер: 1-қамту және 2-қамту</t>
  </si>
  <si>
    <t>Шығарынды жөніндегі деректер: 3-қамту  (Upstream/ Downstream)</t>
  </si>
  <si>
    <t>Парниктік газдар шығарындысы бойынша үлестік көрсеткіштер</t>
  </si>
  <si>
    <t>Орналастырылған акциялардың кемінде 5,0%-ына ие акционерлердің құрылымы</t>
  </si>
  <si>
    <t>Басқалар (5%-дан кем акцияға жеке иелік ететін)</t>
  </si>
  <si>
    <t>Тағайындау, сыйақы және әлеуметтік мәселелер жөніндегі комитет</t>
  </si>
  <si>
    <t xml:space="preserve">Директорлар кеңесінің төрағасы </t>
  </si>
  <si>
    <t>2. Директор SEC 4200 Ережесінің анықтамаларында рұқсат етілген төлемдерді қоспағанда, ағымдағы қаржы жылы ішінде компаниядан немесе компанияның кез келген бас немесе еншілес кәсіпорнынан 60 000 АҚШ долларынан асатын қандай да бір төлемді қабылдамауы керек немесе мұндай төлемді қабылдайтын отбасы мүшесі болмауға тиіс: i) компанияның бағалы қағаздарына инвестиция нәтижесінде ғана туындайтын төлем; немесе ii) дискрециялық емес шарттар бойынша қайырымдылық жарналарын салғастыру бағдарламалары аясындағы төлем. Осы екі өлшемшартқа сәйкес келмейтін төлемдерге тыйым салынады.</t>
  </si>
  <si>
    <t xml:space="preserve">9. Директорлар кеңесінің пікірінше, директордың оны тәуелсіз деп санауға мүмкіндік бермейтін басқа қайшы мүддесі болмауы тиіс. </t>
  </si>
  <si>
    <t xml:space="preserve">Сыбайлас жемқорлыққа байланысты бұзушылықтар үшін жүктелетін айыппұл санкциясы немесе өзге жаза </t>
  </si>
  <si>
    <t xml:space="preserve">Заңнамалық және нормативтік актілерді сақтамаған жағдайда жүктелетін айыппұл санкциясы немесе өзге жаза </t>
  </si>
  <si>
    <t>Расталған кемсіту жағдайлары</t>
  </si>
  <si>
    <t xml:space="preserve">Расталған мүдде қайшылығы жағдайлары </t>
  </si>
  <si>
    <t>ШОБ бойынша несие портфелінің қозғалысы (брутто)</t>
  </si>
  <si>
    <t xml:space="preserve">Күнделікті пайдаланушылардың орташа саны </t>
  </si>
  <si>
    <t xml:space="preserve">Резиденттер мен бейрезиденттер бойынша өнім берушілермен жасалған шарттардың сомасы </t>
  </si>
  <si>
    <t>Клиенттердің қанағаттанушылығы – Жаппай бизнес (ШОБ, Корпоративтік бизнесті және т.б. қоса алғанда)</t>
  </si>
  <si>
    <t>Банктің жалпы кредиттік портфеліндегі Корпоративтік бизнес пен ШОБ үлесі</t>
  </si>
  <si>
    <t>Жынысы бойынша бөлгенде, қызметкерлердің өңірлік құрылымы</t>
  </si>
  <si>
    <t>Оңтүстік өңір, оның ішінде</t>
  </si>
  <si>
    <t>Орталық өңір, оның ішінде</t>
  </si>
  <si>
    <t>Солтүстік өңір, оның ішінде</t>
  </si>
  <si>
    <t>Батыс өңір, оның ішінде</t>
  </si>
  <si>
    <t>Шығыс өңір, оның ішінде</t>
  </si>
  <si>
    <t>Жынысы бойынша бөлгенде, қызметкерлердің жас құрылымы</t>
  </si>
  <si>
    <t>Жалдау шарты бойынша бөлгенде, қызметкерлер құрылымы</t>
  </si>
  <si>
    <t>Лауазымдар бойынша бөлгенде, қызметкерлер құрылымы</t>
  </si>
  <si>
    <t>Лауазымы, жынысы және жасы бойынша бөлгенде, қызметкерлер құрылымы</t>
  </si>
  <si>
    <t>Лауазымы, жынысы және жасы бойынша бөлгенде, қызметкерлердің пайыздық үлесі</t>
  </si>
  <si>
    <t>Жынысы, жасы және өңір бойынша кадрлардың тұрақтамауы</t>
  </si>
  <si>
    <t>Бас офис және филиалдар бойынша бөлгенде, сынақ мерзімі кезіндегі қызметкерлердің тұрақтамауы</t>
  </si>
  <si>
    <t>«Тірек қызметкерлер» арасында кадрлардың тұрақтамауы</t>
  </si>
  <si>
    <t>«Тірек қызметкерлер»</t>
  </si>
  <si>
    <t xml:space="preserve">Жынысы, жасы және өңірі бойынша бөлгенде, жалданған қызметкерлердің жалпы саны </t>
  </si>
  <si>
    <t>Оңтүстік өңір</t>
  </si>
  <si>
    <t>Орталық өңір</t>
  </si>
  <si>
    <t>Солтүстік өңір</t>
  </si>
  <si>
    <t>Батыс өңір</t>
  </si>
  <si>
    <t>Шығыс өңір</t>
  </si>
  <si>
    <t>Жұмыскерлердің санаттары бойынша бөлгенде, әйелдердің негізгі айлықақысы мен сыйақысының ерлердікіне қатынасы</t>
  </si>
  <si>
    <t>Барлық жұмыскер</t>
  </si>
  <si>
    <t xml:space="preserve">Қызметкерлердің жынысы мен санаты бойынша бөлгенде, оқу сағаттарының орташа саны </t>
  </si>
  <si>
    <t>Жынысы бойынша бөлгенде</t>
  </si>
  <si>
    <t>Қызметкерлердің санаттары бойынша бөлгенде</t>
  </si>
  <si>
    <t xml:space="preserve">Қызметкерлердің жынысы мен санаты бойынша бөлгенде, оқу сағаттарының саны </t>
  </si>
  <si>
    <t xml:space="preserve">Жынысы бойынша бөлгенде </t>
  </si>
  <si>
    <t>Жасы бойынша бөлгенде</t>
  </si>
  <si>
    <t>Өңірлер</t>
  </si>
  <si>
    <t>Қызметкерлердің жынысы мен санаты бойынша бөлгенде, нәтижелілікті бағалаудан өткен қызметкерлердің үлесі</t>
  </si>
  <si>
    <t>Жынысы бойынша бөлгенде, бала күтіміне байланысты демалыс</t>
  </si>
  <si>
    <t>Жынысы бойынша бөлгенде, бала күтіміне байланысты демалысы жыл соңына дейін аяқталатын қызметкерлер саны</t>
  </si>
  <si>
    <t>Шығыстың жұмсалған бағыттары</t>
  </si>
  <si>
    <t>ВСС Key People жобасы («Тірек қызметкерлер»)</t>
  </si>
  <si>
    <t>Ірі іс-шараларға жұмсалған шығыстың жалпы көлемі, оның ішінде</t>
  </si>
  <si>
    <t xml:space="preserve">Бас офис және филиалдар бойынша бөлгенде, толық жұмыспен қамту жағдайларында жұмыс істейтін қызметкерлерге берілетін жеңілдік </t>
  </si>
  <si>
    <t xml:space="preserve">Мүгедектікке байланысты төлем </t>
  </si>
  <si>
    <t>Емделу</t>
  </si>
  <si>
    <t>Нәрестелі болу</t>
  </si>
  <si>
    <t>Қызметкерлердің мерейтойы</t>
  </si>
  <si>
    <t>Лауазымдар бойынша бөлгенде, қызметкерлердің гендерлік құрылымы</t>
  </si>
  <si>
    <t>Қай ұлттың өкілі екендігі бойынша бөлгенде, қызметкерлердің құрылымы</t>
  </si>
  <si>
    <t>Корей</t>
  </si>
  <si>
    <t>Басқа ұлттар</t>
  </si>
  <si>
    <t>Ұлты көрсетілмеген</t>
  </si>
  <si>
    <t>Есепті жылы қызметкер жалдауға жұмсалған орташа шығыс туралы деректер</t>
  </si>
  <si>
    <t xml:space="preserve">Қызметкер жалдауға жұмсалған орташа шығыс </t>
  </si>
  <si>
    <t xml:space="preserve">Адам капиталына салынған инвестицияның өтелу көрсеткішін есептеу </t>
  </si>
  <si>
    <t>Адам капиталына салынған инвестицияның өтелуі</t>
  </si>
  <si>
    <t xml:space="preserve">Қызметкерлерге жұмсалған жалпы шығыс </t>
  </si>
  <si>
    <t>Денсаулық және қауіпсіздік (қызметкерлер)</t>
  </si>
  <si>
    <t>Жынысы, жасы, санаты және аймақ бойынша бөлінген ЕҚжӨҚ саласында курстан өткен қызметкерлердің жалпы саны</t>
  </si>
  <si>
    <t>Санаты бойынша бөлгенде</t>
  </si>
  <si>
    <t xml:space="preserve">Жасы бойынша бөлгенде </t>
  </si>
  <si>
    <t>Таза пайызсыз кіріс</t>
  </si>
  <si>
    <t>Жалақы бойынша әлеуметтік аударымды және салықты ескергенде, жұмыскерлерге төленген сыйақы</t>
  </si>
  <si>
    <t>Саяси мақсатта жасалған қайырымдылық</t>
  </si>
  <si>
    <t>Толығырақ ақпарат «Банк ЦентрКредит» АҚ 2023 жыл бойынша Тұрақты даму туралы есебінің «8. Қоғам алдындағы жауапкершілік» бөлімінде берілген</t>
  </si>
  <si>
    <t>Толығырақ ақпарат «Банк ЦентрКредит» АҚ 2023 жыл бойынша Тұрақты даму туралы есебінің «9.3. Энергия тұтыну және энергия тиімділігі» бөлімінде берілген</t>
  </si>
  <si>
    <t xml:space="preserve">Қалдықты басқару </t>
  </si>
  <si>
    <t>Қауіпті емес қалдық</t>
  </si>
  <si>
    <t>Қауіпті қалдық</t>
  </si>
  <si>
    <t xml:space="preserve">Бір жылда кәдеге жаратылған қалдық*, соның ішінде: </t>
  </si>
  <si>
    <t xml:space="preserve">Қауіпті қалдық </t>
  </si>
  <si>
    <t>қалдық оларды мамандандырылған мердігерге беру арқылы кәдеге жаратылады</t>
  </si>
  <si>
    <t xml:space="preserve">Толығырақ ақпарат «Банк ЦентрКредит» АҚ 2023 жыл бойынша Тұрақты даму туралы есебінің «9.1. Экологиялық жауапкершілік мәселелерін басқару тәсілі» бөлімінде берілген </t>
  </si>
  <si>
    <t>Парниктік газдардың жалпы шығарындысы</t>
  </si>
  <si>
    <t>Парниктік газдардың тікелей шығарындысы (1-қамту)</t>
  </si>
  <si>
    <t>Парниктік газдардың жанама энергетикалық шығарындысы (2-қамту)</t>
  </si>
  <si>
    <t>1 және 2-қамту шығарындысы бойынша көрсеткіштер Банктің меншігіндегі объектілер шегінде көрсетілген
Расчет Охвата 2 был произведен с применением регионального метода оценки</t>
  </si>
  <si>
    <t>3-қамту (Upstream) шығарындысы бойынша көрсеткіштер Бас офис шегінде көрсетілген</t>
  </si>
  <si>
    <t xml:space="preserve">Парниктік газдардың үлестік шығарындысы </t>
  </si>
  <si>
    <t>Парниктік газдардың үлестік шығарындысы</t>
  </si>
  <si>
    <t>Қызметкерлер бірлігіне келтірілген 1-қамту және 2-қамту бойынша парниктік газдар шығарындысының үлестік мәні</t>
  </si>
  <si>
    <t>Өзінің парниктік газдар шығарындысын есепке алу, талдау және азайту –  Scope 1 және Scope 2</t>
  </si>
  <si>
    <t>Мына санаттарды қоса алғанда, өзге де жанама шығарынды (3-қамту):</t>
  </si>
  <si>
    <t>Тізбектің жоғары жағындағы шығарынды (Upstream)</t>
  </si>
  <si>
    <t>Тізбектің төменгі жағындағы шығарынды (Downstream)</t>
  </si>
  <si>
    <t>3-қамту (Upstream) бойынша басқа да жанама шығарынды</t>
  </si>
  <si>
    <t>Мына санаттарды қоса алғанда, 3-қамту (Upstream)  бойынша басқа да жанама шығарынды:</t>
  </si>
  <si>
    <t xml:space="preserve">3-қамту (Downstream) бойынша басқа да қаржыландырылатын жанама шығарынды </t>
  </si>
  <si>
    <t>Абсолютті жалпы қаржыландырылатын шығарынды</t>
  </si>
  <si>
    <t>3-қамту (Downstream) бойынша, оның ішінде секторлар бөлінісінде өзге де қаржыландырылатын жанама шығарынды</t>
  </si>
  <si>
    <t>3-қамту (Downstream) бойынша басқа қаржыландырылатын жанама шығарындыны есептеу үшін Банк Парниктік газдар жөніндегі хаттама (GHG Protocol) аясында PCAF (Partnership for Carbon Accounting Financials) стандартын пайдаланады.  Банк саласы үшін PCAF әрбір активтер тобы үшін арнайы есептеу әдістері бар активтер тобының бірнеше сан алуан түрін ұсынады. Корпоративтік кредит беру сегментінің ЦКБ (BCC) үшін маңыздылығын ескере отырып, Банк есептеген кезде Корпоративтік бизнес пен ШОБ арналған кредиттерге назар аударды, өйткені олар Банктің жалпы кредиттік портфелінің едәуір бөлігін құрайды. Есептеу үшін 01.01.24 ж. корпоративтік кредиттік портфель пайдаланылды (дефолтсыз және теріс мәнсіз).</t>
  </si>
  <si>
    <t>Толығырақ ақпарат «Банк ЦентрКредит» АҚ 2023 жыл бойынша Тұрақты даму туралы есебінің «9.2. Шығарындылар, су тұтыну және қалдықтарды басқару» бөлімінде берілген</t>
  </si>
  <si>
    <t>Мүдде қайшылығы</t>
  </si>
  <si>
    <t>* Су төгіндісі</t>
  </si>
  <si>
    <t>9.2. Шығарынды, су тұтыну және қалдықты басқару</t>
  </si>
  <si>
    <t xml:space="preserve">9.2. Шығарынды, су тұтыну және қалдықты басқару </t>
  </si>
  <si>
    <t>* Түзілген қалдықтың жалпы массасы</t>
  </si>
  <si>
    <t>Парниктік газдардың тікелей шығарындысы (1-қамту аймағы)</t>
  </si>
  <si>
    <t>Парниктік газдардың жанама энергетикалық шығарындысы (2-қамту аймағы)</t>
  </si>
  <si>
    <t>Парниктік газдардың өзге де жанама шығарындысы (3-қамту аймағы)</t>
  </si>
  <si>
    <t>Парниктік газдар шығарындысының қарқындылығы</t>
  </si>
  <si>
    <t>* Қалдықпен байланысты елеулі әсерлерді басқару</t>
  </si>
  <si>
    <t>* Көмуге жұмсалмаған қалдық</t>
  </si>
  <si>
    <t xml:space="preserve">Толық жұмыспен қамту жағдайларында жұмыс істейтін қызметкерлерге берілетін, уақытша немесе толық емес жұмыспен қамту жағдайларында жұмыс істейтін қызметкерлерге берілмейтін жеңілдік </t>
  </si>
  <si>
    <t xml:space="preserve">* Жұмыскерлердің жұмыспен қамтылу қабілетін қолдауға бағытталған біліктілікті жетілдіру бағдарламалары </t>
  </si>
  <si>
    <t xml:space="preserve">Қаржыландырылатын шығарынды есебіне енгізілген жалпы әсердің пайызы </t>
  </si>
  <si>
    <t xml:space="preserve">Қаржыландырылатын шығарындыны есептеу үшін қолданылатын әдіснаманың сипаттамасы </t>
  </si>
  <si>
    <t xml:space="preserve">Бұзушылық туралы хабарлау саясаты мен процедураларының сипаттамасы </t>
  </si>
  <si>
    <t>Клиенттерге қатысты конфиденциалдылықты бұзуға байланысты сот талқылауы нәтижесінде болған материалдық залалдың жалпы сомасы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</si>
</sst>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0.0%"/>
    <numFmt numFmtId="167" formatCode="0.0"/>
    <numFmt numFmtId="168" formatCode="#\ ##0"/>
    <numFmt numFmtId="169" formatCode="_(* #,##0_);_(* \(#,##0\);_(* &quot;-&quot;_);_(@_)"/>
    <numFmt numFmtId="170" formatCode="_(* #,##0.0_);_(* \(#,##0.0\);_(* &quot;-&quot;??_);_(@_)"/>
    <numFmt numFmtId="171" formatCode="#,##0.0"/>
  </numFmts>
  <fonts count="6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Arial"/>
      <family val="2"/>
      <charset val="204"/>
    </font>
    <font>
      <sz val="11"/>
      <name val="Calibri"/>
      <family val="2"/>
      <charset val="204"/>
      <scheme val="minor"/>
    </font>
    <font>
      <b/>
      <sz val="11"/>
      <name val="Calibri"/>
      <family val="2"/>
      <charset val="204"/>
      <scheme val="minor"/>
    </font>
    <font>
      <b/>
      <i/>
      <sz val="11"/>
      <name val="Calibri"/>
      <family val="2"/>
      <charset val="204"/>
      <scheme val="minor"/>
    </font>
    <font>
      <b/>
      <sz val="14"/>
      <color rgb="FFFFFFFF"/>
      <name val="Calibri"/>
      <family val="2"/>
      <charset val="204"/>
      <scheme val="minor"/>
    </font>
    <font>
      <b/>
      <sz val="12"/>
      <color theme="2" tint="-0.749992370372631"/>
      <name val="Calibri"/>
      <family val="2"/>
      <charset val="204"/>
      <scheme val="minor"/>
    </font>
    <font>
      <sz val="12"/>
      <color rgb="FF2E2E38"/>
      <name val="Calibri"/>
      <family val="2"/>
      <charset val="204"/>
      <scheme val="minor"/>
    </font>
    <font>
      <i/>
      <sz val="11"/>
      <name val="Calibri"/>
      <family val="2"/>
      <charset val="204"/>
      <scheme val="minor"/>
    </font>
    <font>
      <b/>
      <sz val="12"/>
      <color rgb="FF2E2E38"/>
      <name val="Calibri"/>
      <family val="2"/>
      <charset val="204"/>
      <scheme val="minor"/>
    </font>
    <font>
      <sz val="12"/>
      <color theme="1"/>
      <name val="Calibri"/>
      <family val="2"/>
      <charset val="204"/>
      <scheme val="minor"/>
    </font>
    <font>
      <u/>
      <sz val="11"/>
      <color theme="10"/>
      <name val="Calibri"/>
      <family val="2"/>
      <scheme val="minor"/>
    </font>
    <font>
      <b/>
      <sz val="14"/>
      <name val="Calibri"/>
      <family val="2"/>
      <charset val="204"/>
      <scheme val="minor"/>
    </font>
    <font>
      <sz val="10"/>
      <name val="Calibri"/>
      <family val="2"/>
      <charset val="204"/>
      <scheme val="minor"/>
    </font>
    <font>
      <sz val="10"/>
      <name val="Verdana"/>
      <family val="2"/>
    </font>
    <font>
      <b/>
      <sz val="12"/>
      <color theme="0"/>
      <name val="Calibri"/>
      <family val="2"/>
      <charset val="204"/>
      <scheme val="minor"/>
    </font>
    <font>
      <b/>
      <i/>
      <sz val="12"/>
      <name val="Calibri"/>
      <family val="2"/>
      <charset val="204"/>
      <scheme val="minor"/>
    </font>
    <font>
      <b/>
      <sz val="12"/>
      <name val="Calibri"/>
      <family val="2"/>
      <charset val="204"/>
      <scheme val="minor"/>
    </font>
    <font>
      <i/>
      <sz val="12"/>
      <color theme="0"/>
      <name val="Calibri"/>
      <family val="2"/>
      <charset val="204"/>
      <scheme val="minor"/>
    </font>
    <font>
      <b/>
      <i/>
      <sz val="12"/>
      <color theme="0"/>
      <name val="Calibri"/>
      <family val="2"/>
      <charset val="204"/>
      <scheme val="minor"/>
    </font>
    <font>
      <sz val="9"/>
      <name val="Calibri"/>
      <family val="2"/>
      <charset val="204"/>
      <scheme val="minor"/>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theme="0"/>
      <name val="Calibri"/>
      <family val="2"/>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b/>
      <sz val="11"/>
      <color rgb="FF000000"/>
      <name val="Calibri"/>
      <family val="2"/>
      <scheme val="minor"/>
    </font>
    <font>
      <i/>
      <sz val="11"/>
      <color rgb="FF000000"/>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b/>
      <sz val="12"/>
      <color rgb="FF3A3838"/>
      <name val="Calibri"/>
      <family val="2"/>
      <charset val="204"/>
      <scheme val="minor"/>
    </font>
    <font>
      <b/>
      <sz val="12"/>
      <color theme="1"/>
      <name val="Calibri"/>
      <family val="2"/>
      <charset val="204"/>
      <scheme val="minor"/>
    </font>
    <font>
      <vertAlign val="subscript"/>
      <sz val="12"/>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s>
  <borders count="54">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right style="thin">
        <color theme="2"/>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right style="thin">
        <color theme="0" tint="-0.249977111117893"/>
      </right>
      <top/>
      <bottom style="thin">
        <color theme="2"/>
      </bottom>
      <diagonal/>
    </border>
    <border>
      <left style="thin">
        <color theme="0"/>
      </left>
      <right style="thin">
        <color theme="0"/>
      </right>
      <top style="thin">
        <color theme="0"/>
      </top>
      <bottom style="thin">
        <color theme="0"/>
      </bottom>
      <diagonal/>
    </border>
    <border>
      <left style="thin">
        <color theme="2"/>
      </left>
      <right style="thin">
        <color theme="0" tint="-0.249977111117893"/>
      </right>
      <top style="thin">
        <color theme="2"/>
      </top>
      <bottom style="thin">
        <color theme="2"/>
      </bottom>
      <diagonal/>
    </border>
    <border>
      <left/>
      <right/>
      <top style="thin">
        <color theme="2"/>
      </top>
      <bottom style="thin">
        <color theme="2"/>
      </bottom>
      <diagonal/>
    </border>
    <border>
      <left/>
      <right style="thin">
        <color theme="0" tint="-0.14999847407452621"/>
      </right>
      <top/>
      <bottom/>
      <diagonal/>
    </border>
    <border>
      <left style="thin">
        <color theme="2"/>
      </left>
      <right style="thin">
        <color theme="0" tint="-0.14999847407452621"/>
      </right>
      <top style="thin">
        <color theme="2"/>
      </top>
      <bottom style="thin">
        <color theme="2"/>
      </bottom>
      <diagonal/>
    </border>
    <border>
      <left style="thin">
        <color theme="0"/>
      </left>
      <right style="thin">
        <color theme="0"/>
      </right>
      <top style="thin">
        <color theme="0"/>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medium">
        <color rgb="FFE7E6E6"/>
      </left>
      <right style="medium">
        <color rgb="FFE7E6E6"/>
      </right>
      <top/>
      <bottom style="medium">
        <color rgb="FFE7E6E6"/>
      </bottom>
      <diagonal/>
    </border>
    <border>
      <left/>
      <right style="medium">
        <color rgb="FFE7E6E6"/>
      </right>
      <top/>
      <bottom style="medium">
        <color rgb="FFE7E6E6"/>
      </bottom>
      <diagonal/>
    </border>
    <border>
      <left style="medium">
        <color rgb="FFE7E6E6"/>
      </left>
      <right style="medium">
        <color rgb="FFE7E6E6"/>
      </right>
      <top/>
      <bottom/>
      <diagonal/>
    </border>
    <border>
      <left/>
      <right style="medium">
        <color rgb="FFE7E6E6"/>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medium">
        <color rgb="FFE7E6E6"/>
      </left>
      <right/>
      <top/>
      <bottom style="medium">
        <color rgb="FFE7E6E6"/>
      </bottom>
      <diagonal/>
    </border>
    <border>
      <left/>
      <right style="medium">
        <color rgb="FFD9D9D9"/>
      </right>
      <top/>
      <bottom style="medium">
        <color rgb="FFD9D9D9"/>
      </bottom>
      <diagonal/>
    </border>
    <border>
      <left style="medium">
        <color rgb="FFD9D9D9"/>
      </left>
      <right style="medium">
        <color rgb="FFD9D9D9"/>
      </right>
      <top/>
      <bottom/>
      <diagonal/>
    </border>
    <border>
      <left style="medium">
        <color rgb="FFE7E6E6"/>
      </left>
      <right style="medium">
        <color rgb="FFE7E6E6"/>
      </right>
      <top style="medium">
        <color rgb="FFE7E6E6"/>
      </top>
      <bottom style="medium">
        <color rgb="FFE7E6E6"/>
      </bottom>
      <diagonal/>
    </border>
  </borders>
  <cellStyleXfs count="5">
    <xf numFmtId="0" fontId="0" fillId="0" borderId="0"/>
    <xf numFmtId="9" fontId="5" fillId="0" borderId="0" applyFont="0" applyFill="0" applyBorder="0" applyAlignment="0" applyProtection="0"/>
    <xf numFmtId="0" fontId="19" fillId="0" borderId="0" applyNumberFormat="0" applyFill="0" applyBorder="0" applyAlignment="0" applyProtection="0"/>
    <xf numFmtId="0" fontId="22" fillId="0" borderId="0"/>
    <xf numFmtId="164" fontId="5" fillId="0" borderId="0" applyFont="0" applyFill="0" applyBorder="0" applyAlignment="0" applyProtection="0"/>
  </cellStyleXfs>
  <cellXfs count="745">
    <xf numFmtId="0" fontId="0" fillId="0" borderId="0" xfId="0"/>
    <xf numFmtId="0" fontId="9" fillId="0" borderId="0" xfId="0" applyFont="1"/>
    <xf numFmtId="0" fontId="4" fillId="0" borderId="0" xfId="0" applyFont="1"/>
    <xf numFmtId="0" fontId="10" fillId="2" borderId="0" xfId="0" applyFont="1" applyFill="1"/>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0" fillId="2" borderId="0" xfId="0" applyFont="1" applyFill="1" applyAlignment="1">
      <alignment horizontal="center"/>
    </xf>
    <xf numFmtId="0" fontId="11" fillId="2" borderId="0" xfId="0" applyFont="1" applyFill="1" applyAlignment="1">
      <alignment horizontal="center" vertical="center"/>
    </xf>
    <xf numFmtId="0" fontId="13" fillId="3" borderId="0" xfId="0" applyFont="1" applyFill="1" applyAlignment="1">
      <alignmen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6" fillId="2" borderId="0" xfId="0" applyFont="1" applyFill="1" applyAlignment="1">
      <alignment horizontal="center"/>
    </xf>
    <xf numFmtId="0" fontId="11" fillId="2" borderId="0" xfId="0" applyFont="1" applyFill="1"/>
    <xf numFmtId="0" fontId="13" fillId="3" borderId="0" xfId="0" applyFont="1" applyFill="1" applyAlignment="1">
      <alignment horizontal="center" vertical="center" wrapText="1"/>
    </xf>
    <xf numFmtId="0" fontId="15" fillId="0" borderId="1" xfId="0" applyFont="1" applyBorder="1" applyAlignment="1">
      <alignment horizontal="left" vertical="center" wrapText="1" indent="2"/>
    </xf>
    <xf numFmtId="0" fontId="15" fillId="0" borderId="2" xfId="0" applyFont="1" applyBorder="1" applyAlignment="1">
      <alignment horizontal="left" vertical="center" wrapText="1" indent="2"/>
    </xf>
    <xf numFmtId="0" fontId="14" fillId="0" borderId="2" xfId="0" applyFont="1" applyBorder="1" applyAlignment="1">
      <alignment horizontal="center" vertical="top" wrapText="1"/>
    </xf>
    <xf numFmtId="0" fontId="17" fillId="0" borderId="2" xfId="0" applyFont="1" applyBorder="1" applyAlignment="1">
      <alignment horizontal="center" vertical="center" wrapText="1"/>
    </xf>
    <xf numFmtId="0" fontId="11" fillId="2" borderId="0" xfId="0" applyFont="1" applyFill="1" applyAlignment="1">
      <alignment horizontal="left" vertical="center" wrapText="1" indent="1"/>
    </xf>
    <xf numFmtId="0" fontId="12" fillId="2" borderId="0" xfId="0" applyFont="1" applyFill="1" applyAlignment="1">
      <alignment horizontal="center" vertical="center"/>
    </xf>
    <xf numFmtId="0" fontId="20" fillId="2" borderId="0" xfId="0" applyFont="1" applyFill="1" applyAlignment="1">
      <alignment horizontal="left" vertical="center" indent="1"/>
    </xf>
    <xf numFmtId="0" fontId="19" fillId="2" borderId="0" xfId="2" quotePrefix="1" applyFill="1" applyAlignment="1">
      <alignment horizontal="center"/>
    </xf>
    <xf numFmtId="0" fontId="10" fillId="2" borderId="0" xfId="0" applyFont="1" applyFill="1" applyAlignment="1">
      <alignment horizontal="left" vertical="center" wrapText="1" indent="1"/>
    </xf>
    <xf numFmtId="0" fontId="16" fillId="2" borderId="0" xfId="0" applyFont="1" applyFill="1" applyAlignment="1">
      <alignment horizontal="center" vertical="center" wrapText="1"/>
    </xf>
    <xf numFmtId="0" fontId="10" fillId="2" borderId="0" xfId="0" applyFont="1" applyFill="1" applyAlignment="1">
      <alignment horizontal="center" vertical="center" wrapText="1"/>
    </xf>
    <xf numFmtId="3" fontId="23" fillId="4" borderId="0" xfId="3" applyNumberFormat="1" applyFont="1" applyFill="1" applyAlignment="1">
      <alignment horizontal="left" vertical="center" wrapText="1" indent="1"/>
    </xf>
    <xf numFmtId="3" fontId="24" fillId="4" borderId="0" xfId="3" applyNumberFormat="1" applyFont="1" applyFill="1" applyAlignment="1">
      <alignment horizontal="center" vertical="center"/>
    </xf>
    <xf numFmtId="3" fontId="25" fillId="4" borderId="0" xfId="3" applyNumberFormat="1" applyFont="1" applyFill="1" applyAlignment="1">
      <alignment horizontal="center" vertical="center"/>
    </xf>
    <xf numFmtId="3" fontId="26" fillId="3" borderId="0" xfId="3" applyNumberFormat="1" applyFont="1" applyFill="1" applyAlignment="1">
      <alignment horizontal="left" vertical="center" indent="1"/>
    </xf>
    <xf numFmtId="49" fontId="26" fillId="3" borderId="0" xfId="3" applyNumberFormat="1" applyFont="1" applyFill="1" applyAlignment="1">
      <alignment horizontal="center" vertical="center"/>
    </xf>
    <xf numFmtId="49" fontId="23" fillId="3" borderId="0" xfId="3" applyNumberFormat="1" applyFont="1" applyFill="1" applyAlignment="1">
      <alignment horizontal="center" vertical="center"/>
    </xf>
    <xf numFmtId="49" fontId="27" fillId="3" borderId="0" xfId="3" applyNumberFormat="1" applyFont="1" applyFill="1" applyAlignment="1">
      <alignment horizontal="center" vertical="center"/>
    </xf>
    <xf numFmtId="0" fontId="28" fillId="2" borderId="0" xfId="0" applyFont="1" applyFill="1" applyAlignment="1">
      <alignment horizontal="left" vertical="top"/>
    </xf>
    <xf numFmtId="0" fontId="10" fillId="2" borderId="5" xfId="0" applyFont="1" applyFill="1" applyBorder="1" applyAlignment="1">
      <alignment horizontal="left" vertical="center" wrapText="1" indent="2"/>
    </xf>
    <xf numFmtId="0" fontId="19" fillId="2" borderId="1" xfId="2" applyFill="1" applyBorder="1" applyAlignment="1">
      <alignment horizontal="center" vertical="center" wrapText="1"/>
    </xf>
    <xf numFmtId="0" fontId="28" fillId="2" borderId="6" xfId="0" applyFont="1" applyFill="1" applyBorder="1" applyAlignment="1">
      <alignment horizontal="left" vertical="top" wrapText="1"/>
    </xf>
    <xf numFmtId="0" fontId="10" fillId="2" borderId="0" xfId="0" applyFont="1" applyFill="1" applyAlignment="1">
      <alignment horizontal="left" vertical="center" wrapText="1" indent="2"/>
    </xf>
    <xf numFmtId="0" fontId="10" fillId="2" borderId="0" xfId="0" applyFont="1" applyFill="1" applyAlignment="1">
      <alignment vertical="center" wrapText="1"/>
    </xf>
    <xf numFmtId="3" fontId="10" fillId="2" borderId="0" xfId="0" applyNumberFormat="1" applyFont="1" applyFill="1" applyAlignment="1">
      <alignment horizontal="center" vertical="center" wrapText="1"/>
    </xf>
    <xf numFmtId="0" fontId="10" fillId="2" borderId="0" xfId="0" applyFont="1" applyFill="1" applyAlignment="1">
      <alignment horizontal="left" indent="1"/>
    </xf>
    <xf numFmtId="0" fontId="10" fillId="2" borderId="8"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10" fillId="0" borderId="0" xfId="0" applyFont="1" applyAlignment="1">
      <alignment horizontal="left"/>
    </xf>
    <xf numFmtId="0" fontId="10" fillId="2" borderId="0" xfId="0" applyFont="1" applyFill="1" applyAlignment="1">
      <alignment horizontal="left" vertical="center"/>
    </xf>
    <xf numFmtId="0" fontId="19" fillId="2" borderId="0" xfId="2" applyFill="1" applyBorder="1" applyAlignment="1">
      <alignment horizontal="center" vertical="center" wrapText="1"/>
    </xf>
    <xf numFmtId="0" fontId="10" fillId="0" borderId="0" xfId="0" applyFont="1" applyAlignment="1">
      <alignment horizontal="left" indent="1"/>
    </xf>
    <xf numFmtId="0" fontId="10" fillId="0" borderId="0" xfId="0" applyFont="1" applyAlignment="1">
      <alignment horizontal="center" vertical="center" wrapText="1"/>
    </xf>
    <xf numFmtId="3" fontId="6" fillId="4" borderId="0" xfId="3" applyNumberFormat="1" applyFont="1" applyFill="1" applyAlignment="1">
      <alignment horizontal="left" vertical="center" indent="1"/>
    </xf>
    <xf numFmtId="3" fontId="30" fillId="4" borderId="0" xfId="3" applyNumberFormat="1" applyFont="1" applyFill="1" applyAlignment="1">
      <alignment horizontal="left" vertical="center"/>
    </xf>
    <xf numFmtId="3" fontId="6" fillId="4" borderId="0" xfId="3" applyNumberFormat="1" applyFont="1" applyFill="1" applyAlignment="1">
      <alignment horizontal="left" vertical="center"/>
    </xf>
    <xf numFmtId="3" fontId="8" fillId="3" borderId="0" xfId="3" applyNumberFormat="1" applyFont="1" applyFill="1" applyAlignment="1">
      <alignment horizontal="left" vertical="center"/>
    </xf>
    <xf numFmtId="49" fontId="30" fillId="3" borderId="0" xfId="3" applyNumberFormat="1" applyFont="1" applyFill="1" applyAlignment="1">
      <alignment horizontal="center" vertical="center"/>
    </xf>
    <xf numFmtId="49" fontId="6" fillId="3" borderId="0" xfId="3" applyNumberFormat="1" applyFont="1" applyFill="1" applyAlignment="1">
      <alignment horizontal="center" vertical="center"/>
    </xf>
    <xf numFmtId="0" fontId="0" fillId="0" borderId="10" xfId="0" applyBorder="1" applyAlignment="1">
      <alignment horizontal="left" indent="2"/>
    </xf>
    <xf numFmtId="0" fontId="31" fillId="0" borderId="10" xfId="0" applyFont="1" applyBorder="1" applyAlignment="1">
      <alignment horizontal="center"/>
    </xf>
    <xf numFmtId="0" fontId="0" fillId="0" borderId="10" xfId="4" applyNumberFormat="1" applyFont="1" applyBorder="1" applyAlignment="1">
      <alignment horizontal="right"/>
    </xf>
    <xf numFmtId="0" fontId="0" fillId="0" borderId="11" xfId="0" applyBorder="1" applyAlignment="1">
      <alignment horizontal="left" indent="2"/>
    </xf>
    <xf numFmtId="0" fontId="31" fillId="0" borderId="11" xfId="0" applyFont="1" applyBorder="1" applyAlignment="1">
      <alignment horizontal="center"/>
    </xf>
    <xf numFmtId="0" fontId="0" fillId="0" borderId="11" xfId="4" applyNumberFormat="1" applyFont="1" applyBorder="1" applyAlignment="1">
      <alignment horizontal="right"/>
    </xf>
    <xf numFmtId="0" fontId="10" fillId="0" borderId="0" xfId="0" applyFont="1"/>
    <xf numFmtId="0" fontId="0" fillId="0" borderId="0" xfId="0" applyAlignment="1">
      <alignment horizontal="left" indent="2"/>
    </xf>
    <xf numFmtId="0" fontId="31" fillId="0" borderId="0" xfId="0" applyFont="1" applyAlignment="1">
      <alignment horizontal="center"/>
    </xf>
    <xf numFmtId="165" fontId="0" fillId="0" borderId="0" xfId="4" applyNumberFormat="1" applyFont="1" applyBorder="1"/>
    <xf numFmtId="165" fontId="0" fillId="0" borderId="0" xfId="4" applyNumberFormat="1" applyFont="1"/>
    <xf numFmtId="0" fontId="11" fillId="0" borderId="2" xfId="0" applyFont="1" applyBorder="1" applyAlignment="1">
      <alignment horizontal="left" vertical="center" wrapText="1" indent="2"/>
    </xf>
    <xf numFmtId="0" fontId="31" fillId="0" borderId="2" xfId="0" applyFont="1" applyBorder="1" applyAlignment="1">
      <alignment horizontal="center" vertical="center"/>
    </xf>
    <xf numFmtId="0" fontId="10" fillId="0" borderId="2" xfId="0" applyFont="1" applyBorder="1" applyAlignment="1">
      <alignment horizontal="right" vertical="center" wrapText="1"/>
    </xf>
    <xf numFmtId="0" fontId="31" fillId="0" borderId="10" xfId="0" applyFont="1" applyBorder="1" applyAlignment="1">
      <alignment horizontal="center" vertical="center"/>
    </xf>
    <xf numFmtId="49" fontId="4" fillId="0" borderId="10" xfId="3" applyNumberFormat="1" applyFont="1" applyBorder="1" applyAlignment="1">
      <alignment horizontal="right" vertical="center"/>
    </xf>
    <xf numFmtId="0" fontId="4" fillId="0" borderId="10" xfId="3" applyFont="1" applyBorder="1" applyAlignment="1">
      <alignment horizontal="right" vertical="center"/>
    </xf>
    <xf numFmtId="0" fontId="0" fillId="0" borderId="11" xfId="0" applyBorder="1" applyAlignment="1">
      <alignment horizontal="left" vertical="center" wrapText="1" indent="2"/>
    </xf>
    <xf numFmtId="49" fontId="4" fillId="0" borderId="11" xfId="3" applyNumberFormat="1" applyFont="1" applyBorder="1" applyAlignment="1">
      <alignment horizontal="right" vertical="center"/>
    </xf>
    <xf numFmtId="0" fontId="4" fillId="0" borderId="11" xfId="3" applyFont="1" applyBorder="1" applyAlignment="1">
      <alignment horizontal="right" vertical="center"/>
    </xf>
    <xf numFmtId="0" fontId="31" fillId="0" borderId="11" xfId="0" applyFont="1" applyBorder="1" applyAlignment="1">
      <alignment horizontal="center" vertical="center"/>
    </xf>
    <xf numFmtId="0" fontId="0" fillId="0" borderId="11" xfId="0" applyBorder="1" applyAlignment="1">
      <alignment horizontal="right"/>
    </xf>
    <xf numFmtId="1" fontId="0" fillId="0" borderId="11" xfId="4" applyNumberFormat="1" applyFont="1" applyBorder="1" applyAlignment="1">
      <alignment horizontal="right"/>
    </xf>
    <xf numFmtId="0" fontId="0" fillId="0" borderId="0" xfId="0" applyAlignment="1">
      <alignment horizontal="left" vertical="center" wrapText="1" indent="2"/>
    </xf>
    <xf numFmtId="0" fontId="31" fillId="0" borderId="0" xfId="0" applyFont="1" applyAlignment="1">
      <alignment horizontal="center" vertical="center"/>
    </xf>
    <xf numFmtId="0" fontId="31" fillId="0" borderId="0" xfId="0" applyFont="1"/>
    <xf numFmtId="0" fontId="0" fillId="0" borderId="12" xfId="0" applyBorder="1" applyAlignment="1">
      <alignment horizontal="left" indent="2"/>
    </xf>
    <xf numFmtId="0" fontId="31" fillId="0" borderId="12" xfId="0" applyFont="1" applyBorder="1" applyAlignment="1">
      <alignment horizontal="center" vertical="center"/>
    </xf>
    <xf numFmtId="0" fontId="4" fillId="0" borderId="12" xfId="0" applyFont="1" applyBorder="1" applyAlignment="1">
      <alignment horizontal="right" vertical="center"/>
    </xf>
    <xf numFmtId="0" fontId="0" fillId="0" borderId="12" xfId="4" applyNumberFormat="1" applyFont="1" applyBorder="1" applyAlignment="1">
      <alignment horizontal="right"/>
    </xf>
    <xf numFmtId="0" fontId="0" fillId="0" borderId="4" xfId="0" applyBorder="1" applyAlignment="1">
      <alignment horizontal="left" indent="2"/>
    </xf>
    <xf numFmtId="0" fontId="31" fillId="0" borderId="4" xfId="0" applyFont="1" applyBorder="1" applyAlignment="1">
      <alignment horizontal="center" vertical="center"/>
    </xf>
    <xf numFmtId="0" fontId="4" fillId="0" borderId="4" xfId="0" applyFont="1" applyBorder="1" applyAlignment="1">
      <alignment horizontal="right" vertical="center"/>
    </xf>
    <xf numFmtId="0" fontId="0" fillId="0" borderId="4" xfId="4" applyNumberFormat="1" applyFont="1" applyBorder="1" applyAlignment="1">
      <alignment horizontal="right"/>
    </xf>
    <xf numFmtId="0" fontId="7" fillId="0" borderId="4" xfId="0" applyFont="1" applyBorder="1" applyAlignment="1">
      <alignment horizontal="left" indent="2"/>
    </xf>
    <xf numFmtId="0" fontId="7" fillId="0" borderId="4" xfId="0" applyFont="1" applyBorder="1" applyAlignment="1">
      <alignment horizontal="right" vertical="center"/>
    </xf>
    <xf numFmtId="0" fontId="7" fillId="0" borderId="4" xfId="0" applyFont="1" applyBorder="1" applyAlignment="1">
      <alignment horizontal="right"/>
    </xf>
    <xf numFmtId="0" fontId="7" fillId="0" borderId="0" xfId="0" applyFont="1" applyAlignment="1">
      <alignment horizontal="left" indent="2"/>
    </xf>
    <xf numFmtId="0" fontId="7" fillId="0" borderId="0" xfId="0" applyFont="1" applyAlignment="1">
      <alignment horizontal="right"/>
    </xf>
    <xf numFmtId="165" fontId="7" fillId="0" borderId="0" xfId="0" applyNumberFormat="1" applyFont="1"/>
    <xf numFmtId="3" fontId="6" fillId="4" borderId="0" xfId="3" applyNumberFormat="1" applyFont="1" applyFill="1" applyAlignment="1">
      <alignment horizontal="left" vertical="center" indent="2"/>
    </xf>
    <xf numFmtId="0" fontId="0" fillId="0" borderId="11" xfId="0" applyBorder="1" applyAlignment="1">
      <alignment horizontal="right" vertical="center" wrapText="1"/>
    </xf>
    <xf numFmtId="1" fontId="4" fillId="0" borderId="11" xfId="0" applyNumberFormat="1" applyFont="1" applyBorder="1" applyAlignment="1">
      <alignment horizontal="right" vertical="center" wrapText="1"/>
    </xf>
    <xf numFmtId="0" fontId="4" fillId="0" borderId="11" xfId="0" applyFont="1" applyBorder="1" applyAlignment="1">
      <alignment horizontal="right" vertical="center" wrapText="1"/>
    </xf>
    <xf numFmtId="1" fontId="4" fillId="0" borderId="11" xfId="1" applyNumberFormat="1" applyFont="1" applyFill="1" applyBorder="1" applyAlignment="1">
      <alignment horizontal="right" vertical="center" wrapText="1"/>
    </xf>
    <xf numFmtId="1" fontId="0" fillId="0" borderId="11" xfId="0" applyNumberFormat="1" applyBorder="1" applyAlignment="1">
      <alignment horizontal="right" vertical="center" wrapText="1"/>
    </xf>
    <xf numFmtId="9" fontId="4" fillId="0" borderId="11" xfId="0" applyNumberFormat="1" applyFont="1" applyBorder="1" applyAlignment="1">
      <alignment horizontal="right" vertical="center" wrapText="1"/>
    </xf>
    <xf numFmtId="0" fontId="32" fillId="0" borderId="2" xfId="0" applyFont="1" applyBorder="1" applyAlignment="1">
      <alignment horizontal="right" vertical="center" wrapText="1"/>
    </xf>
    <xf numFmtId="1" fontId="0" fillId="0" borderId="0" xfId="0" applyNumberFormat="1" applyAlignment="1">
      <alignment horizontal="right" vertical="center" wrapText="1"/>
    </xf>
    <xf numFmtId="0" fontId="7" fillId="0" borderId="0" xfId="0" applyFont="1" applyAlignment="1">
      <alignment horizontal="left" vertical="center" wrapText="1" indent="2"/>
    </xf>
    <xf numFmtId="0" fontId="31"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0" fillId="0" borderId="0" xfId="0" applyFont="1" applyAlignment="1">
      <alignment horizontal="center"/>
    </xf>
    <xf numFmtId="49" fontId="6" fillId="3" borderId="0" xfId="3" applyNumberFormat="1" applyFont="1" applyFill="1" applyAlignment="1">
      <alignment horizontal="center" vertical="center" wrapText="1"/>
    </xf>
    <xf numFmtId="0" fontId="7" fillId="0" borderId="10" xfId="0" applyFont="1" applyBorder="1" applyAlignment="1">
      <alignment horizontal="left" vertical="center" wrapText="1" indent="2"/>
    </xf>
    <xf numFmtId="0" fontId="4" fillId="0" borderId="10" xfId="0" applyFont="1" applyBorder="1" applyAlignment="1">
      <alignment vertical="center" wrapText="1"/>
    </xf>
    <xf numFmtId="0" fontId="0" fillId="0" borderId="10" xfId="0" applyBorder="1" applyAlignment="1">
      <alignment horizontal="center" vertical="center" wrapText="1"/>
    </xf>
    <xf numFmtId="1" fontId="0" fillId="0" borderId="10" xfId="0" applyNumberFormat="1" applyBorder="1" applyAlignment="1">
      <alignment horizontal="center" vertical="center"/>
    </xf>
    <xf numFmtId="0" fontId="7" fillId="0" borderId="0" xfId="0" applyFont="1" applyAlignment="1">
      <alignment vertical="center" wrapText="1"/>
    </xf>
    <xf numFmtId="49" fontId="33" fillId="3" borderId="0" xfId="3"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top" wrapText="1" indent="2"/>
    </xf>
    <xf numFmtId="3" fontId="6" fillId="4" borderId="0" xfId="3" applyNumberFormat="1" applyFont="1" applyFill="1" applyAlignment="1">
      <alignment horizontal="left" vertical="center" wrapText="1" indent="1"/>
    </xf>
    <xf numFmtId="3" fontId="12" fillId="4" borderId="0" xfId="3" applyNumberFormat="1" applyFont="1" applyFill="1" applyAlignment="1">
      <alignment horizontal="center" vertical="center"/>
    </xf>
    <xf numFmtId="3" fontId="11" fillId="4" borderId="0" xfId="3" applyNumberFormat="1" applyFont="1" applyFill="1" applyAlignment="1">
      <alignment horizontal="center" vertical="center"/>
    </xf>
    <xf numFmtId="3" fontId="30" fillId="3" borderId="0" xfId="3" applyNumberFormat="1" applyFont="1" applyFill="1" applyAlignment="1">
      <alignment horizontal="left" vertical="center" indent="1"/>
    </xf>
    <xf numFmtId="3" fontId="16" fillId="2" borderId="2" xfId="0" applyNumberFormat="1" applyFont="1" applyFill="1" applyBorder="1" applyAlignment="1">
      <alignment horizontal="center" vertical="center" wrapText="1"/>
    </xf>
    <xf numFmtId="3" fontId="10" fillId="0" borderId="2" xfId="0" applyNumberFormat="1" applyFont="1" applyBorder="1" applyAlignment="1">
      <alignment horizontal="righ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right" vertical="center" wrapText="1"/>
    </xf>
    <xf numFmtId="0" fontId="16" fillId="2" borderId="2" xfId="0" applyFont="1" applyFill="1" applyBorder="1" applyAlignment="1">
      <alignment horizontal="center" vertical="center"/>
    </xf>
    <xf numFmtId="166" fontId="10" fillId="2" borderId="2" xfId="0" applyNumberFormat="1" applyFont="1" applyFill="1" applyBorder="1" applyAlignment="1">
      <alignment horizontal="right" vertical="center"/>
    </xf>
    <xf numFmtId="0" fontId="10" fillId="2" borderId="0" xfId="0" applyFont="1" applyFill="1" applyAlignment="1">
      <alignment horizontal="left" vertical="top" wrapText="1" indent="2"/>
    </xf>
    <xf numFmtId="0" fontId="16" fillId="2" borderId="0" xfId="0" applyFont="1" applyFill="1" applyAlignment="1">
      <alignment horizontal="center" vertical="center"/>
    </xf>
    <xf numFmtId="0" fontId="12" fillId="2" borderId="0" xfId="0" applyFont="1" applyFill="1" applyAlignment="1">
      <alignment horizontal="left" vertical="center" indent="1"/>
    </xf>
    <xf numFmtId="0" fontId="10" fillId="2" borderId="0" xfId="0" applyFont="1" applyFill="1" applyAlignment="1">
      <alignment horizontal="center" vertical="center"/>
    </xf>
    <xf numFmtId="0" fontId="10" fillId="2" borderId="1" xfId="0" applyFont="1" applyFill="1" applyBorder="1" applyAlignment="1">
      <alignment horizontal="left" vertical="center" wrapText="1" indent="2"/>
    </xf>
    <xf numFmtId="3" fontId="16" fillId="2" borderId="1" xfId="0" applyNumberFormat="1" applyFont="1" applyFill="1" applyBorder="1" applyAlignment="1">
      <alignment horizontal="center" vertical="center" wrapText="1"/>
    </xf>
    <xf numFmtId="167" fontId="10" fillId="0" borderId="2" xfId="0" applyNumberFormat="1" applyFont="1" applyBorder="1" applyAlignment="1">
      <alignment horizontal="right" vertical="center" wrapText="1"/>
    </xf>
    <xf numFmtId="167" fontId="10" fillId="2" borderId="2" xfId="0" applyNumberFormat="1" applyFont="1" applyFill="1" applyBorder="1" applyAlignment="1">
      <alignment horizontal="right" vertical="center" wrapText="1"/>
    </xf>
    <xf numFmtId="3" fontId="10" fillId="0" borderId="2" xfId="0" applyNumberFormat="1" applyFont="1" applyBorder="1" applyAlignment="1">
      <alignment horizontal="right" vertical="center"/>
    </xf>
    <xf numFmtId="0" fontId="10" fillId="2" borderId="1" xfId="0" applyFont="1" applyFill="1" applyBorder="1" applyAlignment="1">
      <alignment horizontal="right" vertical="center" wrapText="1"/>
    </xf>
    <xf numFmtId="166" fontId="10" fillId="2" borderId="2" xfId="0" applyNumberFormat="1" applyFont="1" applyFill="1" applyBorder="1" applyAlignment="1">
      <alignment horizontal="right" vertical="center" wrapText="1"/>
    </xf>
    <xf numFmtId="165" fontId="10" fillId="2" borderId="0" xfId="4" applyNumberFormat="1" applyFont="1" applyFill="1" applyAlignment="1">
      <alignment horizontal="center"/>
    </xf>
    <xf numFmtId="0" fontId="10" fillId="2" borderId="2" xfId="0" applyFont="1" applyFill="1" applyBorder="1" applyAlignment="1">
      <alignment horizontal="right" vertical="center"/>
    </xf>
    <xf numFmtId="0" fontId="10" fillId="2" borderId="2" xfId="0" applyFont="1" applyFill="1" applyBorder="1" applyAlignment="1">
      <alignment horizontal="right" vertical="top" wrapText="1"/>
    </xf>
    <xf numFmtId="3" fontId="10" fillId="2" borderId="2" xfId="0" applyNumberFormat="1" applyFont="1" applyFill="1" applyBorder="1" applyAlignment="1">
      <alignment horizontal="right" vertical="center"/>
    </xf>
    <xf numFmtId="3" fontId="10" fillId="2" borderId="2" xfId="0" applyNumberFormat="1" applyFont="1" applyFill="1" applyBorder="1" applyAlignment="1">
      <alignment horizontal="right" vertical="center" wrapText="1"/>
    </xf>
    <xf numFmtId="3" fontId="16" fillId="2" borderId="0" xfId="0" applyNumberFormat="1" applyFont="1" applyFill="1" applyAlignment="1">
      <alignment horizontal="center" vertical="center" wrapText="1"/>
    </xf>
    <xf numFmtId="3" fontId="10" fillId="2" borderId="0" xfId="0" applyNumberFormat="1" applyFont="1" applyFill="1" applyAlignment="1">
      <alignment horizontal="center" vertical="center"/>
    </xf>
    <xf numFmtId="3" fontId="6" fillId="4" borderId="0" xfId="3" applyNumberFormat="1" applyFont="1" applyFill="1" applyAlignment="1">
      <alignment vertical="center"/>
    </xf>
    <xf numFmtId="0" fontId="34" fillId="0" borderId="12" xfId="0" applyFont="1" applyBorder="1" applyAlignment="1">
      <alignment horizontal="center" vertical="center" wrapText="1"/>
    </xf>
    <xf numFmtId="0" fontId="35" fillId="0" borderId="12" xfId="0" applyFont="1" applyBorder="1" applyAlignment="1">
      <alignment horizontal="center" vertical="center" wrapText="1"/>
    </xf>
    <xf numFmtId="0" fontId="34" fillId="0" borderId="12" xfId="0" applyFont="1" applyBorder="1" applyAlignment="1">
      <alignment horizontal="right" vertical="center" wrapText="1"/>
    </xf>
    <xf numFmtId="0" fontId="34" fillId="0" borderId="12" xfId="0" applyFont="1" applyBorder="1" applyAlignment="1">
      <alignment horizontal="righ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wrapText="1"/>
    </xf>
    <xf numFmtId="0" fontId="37" fillId="0" borderId="0" xfId="0" applyFont="1" applyAlignment="1">
      <alignment horizontal="center" vertical="center" wrapText="1"/>
    </xf>
    <xf numFmtId="0" fontId="37" fillId="0" borderId="0" xfId="0" applyFont="1" applyAlignment="1">
      <alignment horizontal="center" vertical="center"/>
    </xf>
    <xf numFmtId="3" fontId="34" fillId="0" borderId="12"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left" vertical="top" wrapText="1" indent="2"/>
    </xf>
    <xf numFmtId="3" fontId="10" fillId="2" borderId="1" xfId="0" applyNumberFormat="1" applyFont="1" applyFill="1" applyBorder="1" applyAlignment="1">
      <alignment horizontal="right" vertical="center"/>
    </xf>
    <xf numFmtId="4"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wrapText="1"/>
    </xf>
    <xf numFmtId="2" fontId="10" fillId="2" borderId="1" xfId="0" applyNumberFormat="1" applyFont="1" applyFill="1" applyBorder="1" applyAlignment="1">
      <alignment horizontal="right" vertical="center" wrapText="1"/>
    </xf>
    <xf numFmtId="2" fontId="10" fillId="2" borderId="2" xfId="0" applyNumberFormat="1" applyFont="1" applyFill="1" applyBorder="1" applyAlignment="1">
      <alignment horizontal="right" vertical="center" wrapText="1"/>
    </xf>
    <xf numFmtId="4" fontId="10" fillId="2" borderId="2" xfId="0" applyNumberFormat="1" applyFont="1" applyFill="1" applyBorder="1" applyAlignment="1">
      <alignment horizontal="right" vertical="center" wrapText="1"/>
    </xf>
    <xf numFmtId="166" fontId="10" fillId="2" borderId="1" xfId="0" applyNumberFormat="1" applyFont="1" applyFill="1" applyBorder="1" applyAlignment="1">
      <alignment horizontal="right" vertical="center" wrapText="1"/>
    </xf>
    <xf numFmtId="0" fontId="10" fillId="2" borderId="0" xfId="0" applyFont="1" applyFill="1" applyAlignment="1">
      <alignment horizontal="right"/>
    </xf>
    <xf numFmtId="0" fontId="11" fillId="4" borderId="0" xfId="3" applyFont="1" applyFill="1" applyAlignment="1">
      <alignment horizontal="right" vertical="center"/>
    </xf>
    <xf numFmtId="0" fontId="6" fillId="3" borderId="0" xfId="3" applyFont="1" applyFill="1" applyAlignment="1">
      <alignment horizontal="right" vertical="center"/>
    </xf>
    <xf numFmtId="0" fontId="10" fillId="0" borderId="0" xfId="0" applyFont="1" applyAlignment="1">
      <alignment horizontal="left" vertical="center" wrapText="1" indent="2"/>
    </xf>
    <xf numFmtId="3" fontId="16" fillId="0" borderId="0" xfId="0" applyNumberFormat="1" applyFont="1" applyAlignment="1">
      <alignment horizontal="center" vertical="center" wrapText="1"/>
    </xf>
    <xf numFmtId="3" fontId="16" fillId="0" borderId="10" xfId="0" applyNumberFormat="1" applyFont="1" applyBorder="1" applyAlignment="1">
      <alignment horizontal="center" vertical="center" wrapText="1"/>
    </xf>
    <xf numFmtId="0" fontId="10" fillId="0" borderId="10" xfId="0" applyFont="1" applyBorder="1" applyAlignment="1">
      <alignment horizontal="right" vertical="center" wrapText="1"/>
    </xf>
    <xf numFmtId="3" fontId="16" fillId="0" borderId="11" xfId="0" applyNumberFormat="1" applyFont="1" applyBorder="1" applyAlignment="1">
      <alignment horizontal="center" vertical="center" wrapText="1"/>
    </xf>
    <xf numFmtId="0" fontId="10" fillId="0" borderId="11" xfId="0" applyFont="1" applyBorder="1" applyAlignment="1">
      <alignment horizontal="right" vertical="center" wrapText="1"/>
    </xf>
    <xf numFmtId="0" fontId="10" fillId="0" borderId="0" xfId="0" applyFont="1" applyAlignment="1">
      <alignment horizontal="right" vertical="center" wrapText="1"/>
    </xf>
    <xf numFmtId="0" fontId="32" fillId="2" borderId="0" xfId="0" applyFont="1" applyFill="1" applyAlignment="1">
      <alignment horizontal="left" indent="1"/>
    </xf>
    <xf numFmtId="0" fontId="38" fillId="2" borderId="0" xfId="0" applyFont="1" applyFill="1" applyAlignment="1">
      <alignment horizontal="center"/>
    </xf>
    <xf numFmtId="0" fontId="32" fillId="2" borderId="0" xfId="0" applyFont="1" applyFill="1" applyAlignment="1">
      <alignment horizontal="center"/>
    </xf>
    <xf numFmtId="0" fontId="32" fillId="2" borderId="0" xfId="0" applyFont="1" applyFill="1"/>
    <xf numFmtId="0" fontId="39" fillId="2" borderId="0" xfId="0" applyFont="1" applyFill="1"/>
    <xf numFmtId="0" fontId="39" fillId="2" borderId="0" xfId="0" applyFont="1" applyFill="1" applyAlignment="1">
      <alignment horizontal="left" vertical="center" wrapText="1" indent="1"/>
    </xf>
    <xf numFmtId="0" fontId="40" fillId="2" borderId="0" xfId="0" applyFont="1" applyFill="1" applyAlignment="1">
      <alignment horizontal="center" vertical="center" wrapText="1"/>
    </xf>
    <xf numFmtId="0" fontId="39" fillId="2" borderId="0" xfId="0" applyFont="1" applyFill="1" applyAlignment="1">
      <alignment horizontal="center" vertical="center" wrapText="1"/>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41" fillId="2" borderId="0" xfId="0" applyFont="1" applyFill="1" applyAlignment="1">
      <alignment horizontal="left" vertical="center" indent="1"/>
    </xf>
    <xf numFmtId="0" fontId="32" fillId="2" borderId="0" xfId="0" applyFont="1" applyFill="1" applyAlignment="1">
      <alignment horizontal="left" vertical="center" wrapText="1" indent="1"/>
    </xf>
    <xf numFmtId="0" fontId="38" fillId="2" borderId="0" xfId="0" applyFont="1" applyFill="1" applyAlignment="1">
      <alignment horizontal="center" vertical="center" wrapText="1"/>
    </xf>
    <xf numFmtId="0" fontId="32" fillId="2" borderId="0" xfId="0" applyFont="1" applyFill="1" applyAlignment="1">
      <alignment horizontal="center" vertical="center" wrapText="1"/>
    </xf>
    <xf numFmtId="3" fontId="42" fillId="4" borderId="0" xfId="3" applyNumberFormat="1" applyFont="1" applyFill="1" applyAlignment="1">
      <alignment horizontal="left" vertical="center" wrapText="1" indent="1"/>
    </xf>
    <xf numFmtId="3" fontId="40" fillId="4" borderId="0" xfId="3" applyNumberFormat="1" applyFont="1" applyFill="1" applyAlignment="1">
      <alignment horizontal="center" vertical="center"/>
    </xf>
    <xf numFmtId="3" fontId="39" fillId="4" borderId="0" xfId="3" applyNumberFormat="1" applyFont="1" applyFill="1" applyAlignment="1">
      <alignment horizontal="center" vertical="center"/>
    </xf>
    <xf numFmtId="0" fontId="32" fillId="0" borderId="0" xfId="0" applyFont="1" applyAlignment="1">
      <alignment horizontal="center"/>
    </xf>
    <xf numFmtId="3" fontId="43" fillId="3" borderId="0" xfId="3" applyNumberFormat="1" applyFont="1" applyFill="1" applyAlignment="1">
      <alignment horizontal="left" vertical="center" indent="1"/>
    </xf>
    <xf numFmtId="49" fontId="43" fillId="3" borderId="0" xfId="3" applyNumberFormat="1" applyFont="1" applyFill="1" applyAlignment="1">
      <alignment horizontal="center" vertical="center"/>
    </xf>
    <xf numFmtId="49" fontId="42" fillId="3" borderId="0" xfId="3" applyNumberFormat="1" applyFont="1" applyFill="1" applyAlignment="1">
      <alignment horizontal="center" vertical="center"/>
    </xf>
    <xf numFmtId="0" fontId="32" fillId="2" borderId="14" xfId="0" applyFont="1" applyFill="1" applyBorder="1" applyAlignment="1">
      <alignment horizontal="left" vertical="center" wrapText="1" indent="2"/>
    </xf>
    <xf numFmtId="3" fontId="38" fillId="2" borderId="14" xfId="0" applyNumberFormat="1" applyFont="1" applyFill="1" applyBorder="1" applyAlignment="1">
      <alignment horizontal="center" vertical="center" wrapText="1"/>
    </xf>
    <xf numFmtId="0" fontId="32" fillId="2" borderId="14" xfId="0" applyFont="1" applyFill="1" applyBorder="1" applyAlignment="1">
      <alignment horizontal="right" vertical="center" wrapText="1"/>
    </xf>
    <xf numFmtId="0" fontId="32" fillId="2" borderId="15" xfId="0" applyFont="1" applyFill="1" applyBorder="1" applyAlignment="1">
      <alignment horizontal="right" vertical="center" wrapText="1"/>
    </xf>
    <xf numFmtId="0" fontId="44" fillId="0" borderId="0" xfId="0" applyFont="1" applyAlignment="1">
      <alignment horizontal="left" vertical="center" wrapText="1" indent="2"/>
    </xf>
    <xf numFmtId="0" fontId="37" fillId="0" borderId="0" xfId="0" applyFont="1" applyAlignment="1">
      <alignment horizontal="left" vertical="center" wrapText="1" indent="2"/>
    </xf>
    <xf numFmtId="0" fontId="32" fillId="2" borderId="0" xfId="0" applyFont="1" applyFill="1" applyAlignment="1">
      <alignment horizontal="left" vertical="center" wrapText="1" indent="2"/>
    </xf>
    <xf numFmtId="3" fontId="38" fillId="2" borderId="0" xfId="0" applyNumberFormat="1" applyFont="1" applyFill="1" applyAlignment="1">
      <alignment horizontal="center" vertical="center" wrapText="1"/>
    </xf>
    <xf numFmtId="0" fontId="40" fillId="2" borderId="0" xfId="0" applyFont="1" applyFill="1" applyAlignment="1">
      <alignment horizontal="left" vertical="center" indent="1"/>
    </xf>
    <xf numFmtId="0" fontId="38" fillId="2" borderId="0" xfId="0" applyFont="1" applyFill="1" applyAlignment="1">
      <alignment horizontal="center" vertical="center"/>
    </xf>
    <xf numFmtId="0" fontId="32" fillId="2" borderId="0" xfId="0" applyFont="1" applyFill="1" applyAlignment="1">
      <alignment horizontal="center" vertical="center"/>
    </xf>
    <xf numFmtId="0" fontId="39" fillId="2" borderId="2" xfId="0" applyFont="1" applyFill="1" applyBorder="1" applyAlignment="1">
      <alignment horizontal="left" vertical="center" wrapText="1" indent="2"/>
    </xf>
    <xf numFmtId="3" fontId="38" fillId="2" borderId="2" xfId="0" applyNumberFormat="1" applyFont="1" applyFill="1" applyBorder="1" applyAlignment="1">
      <alignment horizontal="center" vertical="center" wrapText="1"/>
    </xf>
    <xf numFmtId="168" fontId="11" fillId="2" borderId="2" xfId="4" applyNumberFormat="1" applyFont="1" applyFill="1" applyBorder="1" applyAlignment="1">
      <alignment horizontal="right" vertical="center" wrapText="1"/>
    </xf>
    <xf numFmtId="168" fontId="11" fillId="2" borderId="2" xfId="0" applyNumberFormat="1" applyFont="1" applyFill="1" applyBorder="1" applyAlignment="1">
      <alignment horizontal="right" vertical="center" wrapText="1"/>
    </xf>
    <xf numFmtId="0" fontId="32" fillId="0" borderId="2" xfId="0" applyFont="1" applyBorder="1" applyAlignment="1">
      <alignment horizontal="left" vertical="center" wrapText="1" indent="2"/>
    </xf>
    <xf numFmtId="168" fontId="32" fillId="2" borderId="2" xfId="0" applyNumberFormat="1" applyFont="1" applyFill="1" applyBorder="1" applyAlignment="1">
      <alignment horizontal="right" vertical="center" wrapText="1"/>
    </xf>
    <xf numFmtId="0" fontId="32" fillId="2" borderId="2" xfId="0" applyFont="1" applyFill="1" applyBorder="1" applyAlignment="1">
      <alignment horizontal="left" vertical="center" wrapText="1" indent="2"/>
    </xf>
    <xf numFmtId="0" fontId="45" fillId="0" borderId="2" xfId="0" applyFont="1" applyBorder="1" applyAlignment="1">
      <alignment horizontal="left" vertical="center" indent="2"/>
    </xf>
    <xf numFmtId="168" fontId="11" fillId="2" borderId="2" xfId="0" applyNumberFormat="1" applyFont="1" applyFill="1" applyBorder="1" applyAlignment="1">
      <alignment horizontal="right" vertical="center"/>
    </xf>
    <xf numFmtId="168" fontId="32" fillId="2" borderId="2" xfId="0" applyNumberFormat="1" applyFont="1" applyFill="1" applyBorder="1" applyAlignment="1">
      <alignment horizontal="right"/>
    </xf>
    <xf numFmtId="0" fontId="32" fillId="2" borderId="1" xfId="0" applyFont="1" applyFill="1" applyBorder="1" applyAlignment="1">
      <alignment horizontal="left" vertical="top" wrapText="1" indent="2"/>
    </xf>
    <xf numFmtId="3" fontId="38" fillId="2" borderId="1" xfId="0" applyNumberFormat="1" applyFont="1" applyFill="1" applyBorder="1" applyAlignment="1">
      <alignment horizontal="center" vertical="center" wrapText="1"/>
    </xf>
    <xf numFmtId="0" fontId="32" fillId="2" borderId="1" xfId="0" applyFont="1" applyFill="1" applyBorder="1" applyAlignment="1">
      <alignment horizontal="right" vertical="center"/>
    </xf>
    <xf numFmtId="0" fontId="32" fillId="2" borderId="2" xfId="0" applyFont="1" applyFill="1" applyBorder="1" applyAlignment="1">
      <alignment horizontal="right" vertical="center" wrapText="1"/>
    </xf>
    <xf numFmtId="0" fontId="32" fillId="2" borderId="2" xfId="0" applyFont="1" applyFill="1" applyBorder="1" applyAlignment="1">
      <alignment horizontal="left" vertical="top" wrapText="1" indent="2"/>
    </xf>
    <xf numFmtId="0" fontId="32" fillId="2" borderId="2" xfId="0" applyFont="1" applyFill="1" applyBorder="1" applyAlignment="1">
      <alignment horizontal="right" vertical="center"/>
    </xf>
    <xf numFmtId="168" fontId="32" fillId="2" borderId="1" xfId="0" applyNumberFormat="1" applyFont="1" applyFill="1" applyBorder="1" applyAlignment="1">
      <alignment horizontal="right" vertical="center"/>
    </xf>
    <xf numFmtId="168" fontId="32" fillId="2" borderId="2" xfId="0" applyNumberFormat="1" applyFont="1" applyFill="1" applyBorder="1" applyAlignment="1">
      <alignment horizontal="right" vertical="center"/>
    </xf>
    <xf numFmtId="0" fontId="32" fillId="2" borderId="0" xfId="0" applyFont="1" applyFill="1" applyAlignment="1">
      <alignment horizontal="left" vertical="top" wrapText="1" indent="2"/>
    </xf>
    <xf numFmtId="4" fontId="32" fillId="2" borderId="0" xfId="0" applyNumberFormat="1" applyFont="1" applyFill="1" applyAlignment="1">
      <alignment horizontal="center" vertical="center"/>
    </xf>
    <xf numFmtId="4" fontId="32" fillId="2" borderId="0" xfId="0" applyNumberFormat="1" applyFont="1" applyFill="1" applyAlignment="1">
      <alignment horizontal="center" vertical="center" wrapText="1"/>
    </xf>
    <xf numFmtId="0" fontId="38" fillId="6" borderId="2" xfId="0" applyFont="1" applyFill="1" applyBorder="1" applyAlignment="1">
      <alignment vertical="center" wrapText="1"/>
    </xf>
    <xf numFmtId="168" fontId="32" fillId="2" borderId="0" xfId="0" applyNumberFormat="1" applyFont="1" applyFill="1" applyAlignment="1">
      <alignment horizontal="center"/>
    </xf>
    <xf numFmtId="0" fontId="38" fillId="6" borderId="2" xfId="0" applyFont="1" applyFill="1" applyBorder="1" applyAlignment="1">
      <alignment vertical="top" wrapText="1"/>
    </xf>
    <xf numFmtId="3" fontId="32" fillId="2" borderId="2" xfId="0" applyNumberFormat="1" applyFont="1" applyFill="1" applyBorder="1" applyAlignment="1">
      <alignment horizontal="right" vertical="center" wrapText="1"/>
    </xf>
    <xf numFmtId="9" fontId="32" fillId="2" borderId="0" xfId="1" applyFont="1" applyFill="1" applyAlignment="1">
      <alignment horizontal="center"/>
    </xf>
    <xf numFmtId="3" fontId="32" fillId="2" borderId="0" xfId="0" applyNumberFormat="1" applyFont="1" applyFill="1" applyAlignment="1">
      <alignment horizontal="center" vertical="center"/>
    </xf>
    <xf numFmtId="3" fontId="32" fillId="2" borderId="0" xfId="0" applyNumberFormat="1" applyFont="1" applyFill="1" applyAlignment="1">
      <alignment horizontal="center" vertical="center" wrapText="1"/>
    </xf>
    <xf numFmtId="0" fontId="38" fillId="2" borderId="0" xfId="0" applyFont="1" applyFill="1" applyAlignment="1">
      <alignment horizontal="left" vertical="center" wrapText="1" indent="1"/>
    </xf>
    <xf numFmtId="0" fontId="32" fillId="2" borderId="1" xfId="0" applyFont="1" applyFill="1" applyBorder="1" applyAlignment="1">
      <alignment horizontal="left" vertical="center" wrapText="1" indent="2"/>
    </xf>
    <xf numFmtId="168" fontId="32" fillId="2" borderId="1" xfId="0" applyNumberFormat="1" applyFont="1" applyFill="1" applyBorder="1" applyAlignment="1">
      <alignment horizontal="right" vertical="center" wrapText="1"/>
    </xf>
    <xf numFmtId="165" fontId="32" fillId="2" borderId="2" xfId="4" applyNumberFormat="1" applyFont="1" applyFill="1" applyBorder="1" applyAlignment="1">
      <alignment horizontal="right" vertical="center" wrapText="1"/>
    </xf>
    <xf numFmtId="0" fontId="32" fillId="2" borderId="3" xfId="0" applyFont="1" applyFill="1" applyBorder="1" applyAlignment="1">
      <alignment horizontal="left" vertical="top" wrapText="1" indent="2"/>
    </xf>
    <xf numFmtId="3" fontId="38" fillId="2" borderId="3" xfId="0" applyNumberFormat="1" applyFont="1" applyFill="1" applyBorder="1" applyAlignment="1">
      <alignment horizontal="center" vertical="center" wrapText="1"/>
    </xf>
    <xf numFmtId="0" fontId="32" fillId="2" borderId="2" xfId="4" applyNumberFormat="1" applyFont="1" applyFill="1" applyBorder="1" applyAlignment="1">
      <alignment horizontal="right" vertical="center" wrapText="1"/>
    </xf>
    <xf numFmtId="3" fontId="32" fillId="0" borderId="2" xfId="4" applyNumberFormat="1" applyFont="1" applyFill="1" applyBorder="1" applyAlignment="1">
      <alignment horizontal="right" vertical="center" wrapText="1"/>
    </xf>
    <xf numFmtId="0" fontId="46" fillId="2" borderId="0" xfId="0" applyFont="1" applyFill="1" applyAlignment="1">
      <alignment horizontal="left" vertical="top" wrapText="1" indent="2"/>
    </xf>
    <xf numFmtId="9" fontId="32" fillId="2" borderId="0" xfId="1" applyFont="1" applyFill="1" applyAlignment="1">
      <alignment horizontal="center" vertical="center" wrapText="1"/>
    </xf>
    <xf numFmtId="0" fontId="32" fillId="4" borderId="0" xfId="0" applyFont="1" applyFill="1" applyAlignment="1">
      <alignment horizontal="center"/>
    </xf>
    <xf numFmtId="0" fontId="32" fillId="4" borderId="0" xfId="0" applyFont="1" applyFill="1"/>
    <xf numFmtId="0" fontId="42" fillId="3" borderId="0" xfId="0" applyFont="1" applyFill="1" applyAlignment="1">
      <alignment horizontal="center"/>
    </xf>
    <xf numFmtId="0" fontId="6" fillId="3" borderId="0" xfId="0" applyFont="1" applyFill="1" applyAlignment="1">
      <alignment horizontal="center"/>
    </xf>
    <xf numFmtId="0" fontId="11" fillId="2" borderId="13" xfId="0" applyFont="1" applyFill="1" applyBorder="1" applyAlignment="1">
      <alignment horizontal="left" vertical="center" wrapText="1" indent="2"/>
    </xf>
    <xf numFmtId="3" fontId="11" fillId="2" borderId="2" xfId="0" applyNumberFormat="1" applyFont="1" applyFill="1" applyBorder="1" applyAlignment="1">
      <alignment horizontal="right" vertical="center" wrapText="1"/>
    </xf>
    <xf numFmtId="0" fontId="32" fillId="2" borderId="13" xfId="0" applyFont="1" applyFill="1" applyBorder="1" applyAlignment="1">
      <alignment horizontal="left" vertical="top" wrapText="1" indent="2"/>
    </xf>
    <xf numFmtId="168" fontId="11" fillId="2" borderId="2" xfId="0" applyNumberFormat="1" applyFont="1" applyFill="1" applyBorder="1" applyAlignment="1">
      <alignment horizontal="right"/>
    </xf>
    <xf numFmtId="168" fontId="11" fillId="0" borderId="2" xfId="0" applyNumberFormat="1" applyFont="1" applyBorder="1" applyAlignment="1">
      <alignment horizontal="right"/>
    </xf>
    <xf numFmtId="168" fontId="32" fillId="0" borderId="2" xfId="0" applyNumberFormat="1" applyFont="1" applyBorder="1" applyAlignment="1">
      <alignment horizontal="right" vertical="center" wrapText="1"/>
    </xf>
    <xf numFmtId="168" fontId="32" fillId="0" borderId="2" xfId="4" applyNumberFormat="1" applyFont="1" applyFill="1" applyBorder="1" applyAlignment="1">
      <alignment horizontal="right" vertical="center" wrapText="1"/>
    </xf>
    <xf numFmtId="3" fontId="32" fillId="2" borderId="0" xfId="0" applyNumberFormat="1" applyFont="1" applyFill="1"/>
    <xf numFmtId="3" fontId="42" fillId="4" borderId="0" xfId="3" applyNumberFormat="1" applyFont="1" applyFill="1" applyAlignment="1">
      <alignment horizontal="left" vertical="center" indent="1"/>
    </xf>
    <xf numFmtId="0" fontId="11" fillId="5" borderId="13" xfId="0" applyFont="1" applyFill="1" applyBorder="1" applyAlignment="1">
      <alignment horizontal="left" vertical="center" wrapText="1" indent="2"/>
    </xf>
    <xf numFmtId="3" fontId="38" fillId="5" borderId="2" xfId="0" applyNumberFormat="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32" fillId="0" borderId="13" xfId="0" applyFont="1" applyBorder="1" applyAlignment="1">
      <alignment horizontal="left" vertical="top" wrapText="1" indent="2"/>
    </xf>
    <xf numFmtId="3" fontId="38" fillId="0" borderId="2" xfId="0" applyNumberFormat="1" applyFont="1" applyBorder="1" applyAlignment="1">
      <alignment horizontal="center" vertical="center" wrapText="1"/>
    </xf>
    <xf numFmtId="0" fontId="11" fillId="5" borderId="2" xfId="0" applyFont="1" applyFill="1" applyBorder="1" applyAlignment="1">
      <alignment horizontal="right" vertical="center" wrapText="1"/>
    </xf>
    <xf numFmtId="0" fontId="11" fillId="5" borderId="2" xfId="1" applyNumberFormat="1" applyFont="1" applyFill="1" applyBorder="1" applyAlignment="1">
      <alignment horizontal="right" vertical="center" wrapText="1"/>
    </xf>
    <xf numFmtId="0" fontId="39" fillId="0" borderId="17" xfId="0" applyFont="1" applyBorder="1" applyAlignment="1">
      <alignment horizontal="left" vertical="center" wrapText="1" indent="2"/>
    </xf>
    <xf numFmtId="3" fontId="38" fillId="0" borderId="1" xfId="0" applyNumberFormat="1" applyFont="1" applyBorder="1" applyAlignment="1">
      <alignment horizontal="center" vertical="center" wrapText="1"/>
    </xf>
    <xf numFmtId="0" fontId="11" fillId="0" borderId="2" xfId="0" applyFont="1" applyBorder="1" applyAlignment="1">
      <alignment horizontal="right" vertical="center" wrapText="1"/>
    </xf>
    <xf numFmtId="0" fontId="11" fillId="0" borderId="2" xfId="0" applyFont="1" applyBorder="1" applyAlignment="1">
      <alignment vertical="center"/>
    </xf>
    <xf numFmtId="0" fontId="32" fillId="0" borderId="13" xfId="0" applyFont="1" applyBorder="1" applyAlignment="1">
      <alignment horizontal="left" vertical="center" wrapText="1" indent="2"/>
    </xf>
    <xf numFmtId="0" fontId="32" fillId="0" borderId="2" xfId="0" applyFont="1" applyBorder="1" applyAlignment="1">
      <alignment vertical="center"/>
    </xf>
    <xf numFmtId="0" fontId="32" fillId="0" borderId="13" xfId="0" applyFont="1" applyBorder="1" applyAlignment="1">
      <alignment horizontal="right" vertical="center" wrapText="1"/>
    </xf>
    <xf numFmtId="0" fontId="39" fillId="0" borderId="3" xfId="0" applyFont="1" applyBorder="1" applyAlignment="1">
      <alignment horizontal="left" vertical="center" wrapText="1" indent="2"/>
    </xf>
    <xf numFmtId="3" fontId="38" fillId="0" borderId="3" xfId="0" applyNumberFormat="1" applyFont="1" applyBorder="1" applyAlignment="1">
      <alignment horizontal="center" vertical="center" wrapText="1"/>
    </xf>
    <xf numFmtId="0" fontId="11" fillId="0" borderId="18" xfId="0" applyFont="1" applyBorder="1" applyAlignment="1">
      <alignment horizontal="right" vertical="center" wrapText="1"/>
    </xf>
    <xf numFmtId="0" fontId="39" fillId="0" borderId="2" xfId="0" applyFont="1" applyBorder="1" applyAlignment="1">
      <alignment horizontal="left" vertical="center" wrapText="1" indent="2"/>
    </xf>
    <xf numFmtId="0" fontId="11" fillId="0" borderId="13" xfId="0" applyFont="1" applyBorder="1" applyAlignment="1">
      <alignment horizontal="right" vertical="center" wrapText="1"/>
    </xf>
    <xf numFmtId="0" fontId="32" fillId="0" borderId="18" xfId="0" applyFont="1" applyBorder="1" applyAlignment="1">
      <alignment horizontal="right" vertical="center" wrapText="1"/>
    </xf>
    <xf numFmtId="0" fontId="45" fillId="0" borderId="19" xfId="0" applyFont="1" applyBorder="1" applyAlignment="1">
      <alignment horizontal="left" vertical="center" indent="2"/>
    </xf>
    <xf numFmtId="0" fontId="32" fillId="2" borderId="1" xfId="0" applyFont="1" applyFill="1" applyBorder="1" applyAlignment="1">
      <alignment horizontal="right" vertical="center" wrapText="1"/>
    </xf>
    <xf numFmtId="10" fontId="32" fillId="2" borderId="1" xfId="0" applyNumberFormat="1" applyFont="1" applyFill="1" applyBorder="1" applyAlignment="1">
      <alignment horizontal="right" vertical="center" wrapText="1"/>
    </xf>
    <xf numFmtId="10" fontId="32" fillId="2" borderId="5" xfId="0" applyNumberFormat="1" applyFont="1" applyFill="1" applyBorder="1" applyAlignment="1">
      <alignment horizontal="right" vertical="center" wrapText="1"/>
    </xf>
    <xf numFmtId="0" fontId="0" fillId="2" borderId="0" xfId="0" applyFill="1"/>
    <xf numFmtId="0" fontId="39" fillId="5" borderId="2" xfId="0" applyFont="1" applyFill="1" applyBorder="1" applyAlignment="1">
      <alignment vertical="center" wrapText="1"/>
    </xf>
    <xf numFmtId="0" fontId="45" fillId="5" borderId="2" xfId="0" applyFont="1" applyFill="1" applyBorder="1" applyAlignment="1">
      <alignment vertical="center" wrapText="1"/>
    </xf>
    <xf numFmtId="0" fontId="11" fillId="5" borderId="2" xfId="0" applyFont="1" applyFill="1" applyBorder="1" applyAlignment="1">
      <alignment vertical="center" wrapText="1"/>
    </xf>
    <xf numFmtId="0" fontId="32" fillId="0" borderId="20" xfId="0" applyFont="1" applyBorder="1" applyAlignment="1">
      <alignment horizontal="left" vertical="center" wrapText="1" indent="2"/>
    </xf>
    <xf numFmtId="3" fontId="38" fillId="0" borderId="17" xfId="0" applyNumberFormat="1" applyFont="1" applyBorder="1" applyAlignment="1">
      <alignment horizontal="center" vertical="center" wrapText="1"/>
    </xf>
    <xf numFmtId="0" fontId="32" fillId="0" borderId="17" xfId="0" applyFont="1" applyBorder="1" applyAlignment="1">
      <alignment horizontal="right" vertical="center" wrapText="1"/>
    </xf>
    <xf numFmtId="0" fontId="32" fillId="2" borderId="2" xfId="0" applyFont="1" applyFill="1" applyBorder="1" applyAlignment="1">
      <alignment horizontal="left" indent="2"/>
    </xf>
    <xf numFmtId="0" fontId="38" fillId="2" borderId="2" xfId="0" applyFont="1" applyFill="1" applyBorder="1" applyAlignment="1">
      <alignment horizontal="center"/>
    </xf>
    <xf numFmtId="0" fontId="32" fillId="2" borderId="2" xfId="0" applyFont="1" applyFill="1" applyBorder="1" applyAlignment="1">
      <alignment horizontal="right"/>
    </xf>
    <xf numFmtId="3" fontId="42" fillId="4" borderId="0" xfId="3" applyNumberFormat="1" applyFont="1" applyFill="1" applyAlignment="1">
      <alignment vertical="center"/>
    </xf>
    <xf numFmtId="3" fontId="42" fillId="4" borderId="0" xfId="3" applyNumberFormat="1" applyFont="1" applyFill="1" applyAlignment="1">
      <alignment vertical="center" wrapText="1"/>
    </xf>
    <xf numFmtId="49" fontId="42" fillId="3" borderId="21" xfId="3" applyNumberFormat="1" applyFont="1" applyFill="1" applyBorder="1" applyAlignment="1">
      <alignment horizontal="center" vertical="center"/>
    </xf>
    <xf numFmtId="0" fontId="32" fillId="0" borderId="22" xfId="0" applyFont="1" applyBorder="1"/>
    <xf numFmtId="3" fontId="7" fillId="6" borderId="13" xfId="3" applyNumberFormat="1" applyFont="1" applyFill="1" applyBorder="1" applyAlignment="1">
      <alignment horizontal="left" vertical="center" indent="1"/>
    </xf>
    <xf numFmtId="3" fontId="7" fillId="6" borderId="13" xfId="3" applyNumberFormat="1" applyFont="1" applyFill="1" applyBorder="1" applyAlignment="1">
      <alignment vertical="center"/>
    </xf>
    <xf numFmtId="3" fontId="7" fillId="6" borderId="13" xfId="3" applyNumberFormat="1" applyFont="1" applyFill="1" applyBorder="1" applyAlignment="1">
      <alignment horizontal="center" vertical="center"/>
    </xf>
    <xf numFmtId="3" fontId="7" fillId="6" borderId="23" xfId="3" applyNumberFormat="1" applyFont="1" applyFill="1" applyBorder="1" applyAlignment="1">
      <alignment horizontal="center" vertical="center"/>
    </xf>
    <xf numFmtId="3" fontId="7" fillId="6" borderId="24" xfId="3" applyNumberFormat="1" applyFont="1" applyFill="1" applyBorder="1" applyAlignment="1">
      <alignment horizontal="center" vertical="center"/>
    </xf>
    <xf numFmtId="3" fontId="0" fillId="0" borderId="2" xfId="3" applyNumberFormat="1" applyFont="1" applyBorder="1" applyAlignment="1">
      <alignment horizontal="left" vertical="center" indent="2"/>
    </xf>
    <xf numFmtId="3" fontId="0" fillId="0" borderId="2" xfId="3" applyNumberFormat="1" applyFont="1" applyBorder="1" applyAlignment="1">
      <alignment horizontal="center" vertical="center"/>
    </xf>
    <xf numFmtId="0" fontId="0" fillId="0" borderId="2" xfId="3" applyFont="1" applyBorder="1" applyAlignment="1">
      <alignment horizontal="right" vertical="center"/>
    </xf>
    <xf numFmtId="0" fontId="7" fillId="0" borderId="23" xfId="3" applyFont="1" applyBorder="1" applyAlignment="1">
      <alignment horizontal="right" vertical="center"/>
    </xf>
    <xf numFmtId="0" fontId="0" fillId="0" borderId="16" xfId="3" applyFont="1" applyBorder="1" applyAlignment="1">
      <alignment horizontal="right" vertical="center"/>
    </xf>
    <xf numFmtId="0" fontId="7" fillId="0" borderId="2" xfId="3" applyFont="1" applyBorder="1" applyAlignment="1">
      <alignment horizontal="right" vertical="center"/>
    </xf>
    <xf numFmtId="0" fontId="32" fillId="0" borderId="2" xfId="0" applyFont="1" applyBorder="1" applyAlignment="1">
      <alignment horizontal="left" vertical="center" wrapText="1" indent="4"/>
    </xf>
    <xf numFmtId="0" fontId="11" fillId="0" borderId="23" xfId="0" applyFont="1" applyBorder="1" applyAlignment="1">
      <alignment horizontal="right" vertical="center" wrapText="1"/>
    </xf>
    <xf numFmtId="0" fontId="32" fillId="0" borderId="16" xfId="0" applyFont="1" applyBorder="1" applyAlignment="1">
      <alignment horizontal="right" vertical="center" wrapText="1"/>
    </xf>
    <xf numFmtId="0" fontId="32" fillId="2" borderId="2" xfId="0" applyFont="1" applyFill="1" applyBorder="1" applyAlignment="1">
      <alignment horizontal="left" indent="4"/>
    </xf>
    <xf numFmtId="0" fontId="32" fillId="0" borderId="2" xfId="0" applyFont="1" applyBorder="1" applyAlignment="1">
      <alignment horizontal="right"/>
    </xf>
    <xf numFmtId="0" fontId="11" fillId="0" borderId="23" xfId="0" applyFont="1" applyBorder="1" applyAlignment="1">
      <alignment horizontal="right"/>
    </xf>
    <xf numFmtId="0" fontId="32" fillId="0" borderId="16" xfId="0" applyFont="1" applyBorder="1" applyAlignment="1">
      <alignment horizontal="right"/>
    </xf>
    <xf numFmtId="0" fontId="11" fillId="2" borderId="2" xfId="0" applyFont="1" applyFill="1" applyBorder="1" applyAlignment="1">
      <alignment horizontal="right"/>
    </xf>
    <xf numFmtId="4" fontId="0" fillId="0" borderId="2" xfId="3" applyNumberFormat="1" applyFont="1" applyBorder="1" applyAlignment="1">
      <alignment horizontal="right" vertical="center"/>
    </xf>
    <xf numFmtId="4" fontId="7" fillId="0" borderId="23" xfId="3" applyNumberFormat="1" applyFont="1" applyBorder="1" applyAlignment="1">
      <alignment horizontal="right" vertical="center"/>
    </xf>
    <xf numFmtId="4" fontId="0" fillId="0" borderId="16" xfId="3" applyNumberFormat="1" applyFont="1" applyBorder="1" applyAlignment="1">
      <alignment horizontal="right" vertical="center"/>
    </xf>
    <xf numFmtId="4" fontId="7" fillId="0" borderId="2" xfId="3" applyNumberFormat="1" applyFont="1" applyBorder="1" applyAlignment="1">
      <alignment horizontal="right" vertical="center"/>
    </xf>
    <xf numFmtId="0" fontId="32" fillId="2" borderId="0" xfId="0" applyFont="1" applyFill="1" applyAlignment="1">
      <alignment horizontal="right"/>
    </xf>
    <xf numFmtId="167" fontId="11" fillId="0" borderId="2" xfId="0" applyNumberFormat="1" applyFont="1" applyBorder="1" applyAlignment="1">
      <alignment horizontal="right" vertical="center" wrapText="1"/>
    </xf>
    <xf numFmtId="0" fontId="11" fillId="6" borderId="13" xfId="0" applyFont="1" applyFill="1" applyBorder="1" applyAlignment="1">
      <alignment horizontal="left" indent="2"/>
    </xf>
    <xf numFmtId="0" fontId="11" fillId="6" borderId="13" xfId="0" applyFont="1" applyFill="1" applyBorder="1"/>
    <xf numFmtId="0" fontId="32" fillId="0" borderId="2" xfId="0" applyFont="1" applyBorder="1" applyAlignment="1">
      <alignment horizontal="left" indent="2"/>
    </xf>
    <xf numFmtId="0" fontId="32" fillId="0" borderId="2" xfId="0" applyFont="1" applyBorder="1" applyAlignment="1">
      <alignment horizontal="right" vertical="center"/>
    </xf>
    <xf numFmtId="0" fontId="32" fillId="2" borderId="0" xfId="0" applyFont="1" applyFill="1" applyAlignment="1">
      <alignment horizontal="left" indent="2"/>
    </xf>
    <xf numFmtId="3" fontId="38" fillId="0" borderId="0" xfId="0" applyNumberFormat="1" applyFont="1" applyAlignment="1">
      <alignment horizontal="center" vertical="center" wrapText="1"/>
    </xf>
    <xf numFmtId="168" fontId="11" fillId="0" borderId="2" xfId="4" applyNumberFormat="1" applyFont="1" applyBorder="1" applyAlignment="1">
      <alignment horizontal="right" vertical="center" wrapText="1"/>
    </xf>
    <xf numFmtId="168" fontId="32" fillId="0" borderId="2" xfId="4" applyNumberFormat="1" applyFont="1" applyBorder="1" applyAlignment="1">
      <alignment horizontal="right" vertical="center"/>
    </xf>
    <xf numFmtId="168" fontId="32" fillId="0" borderId="2" xfId="4" applyNumberFormat="1" applyFont="1" applyFill="1" applyBorder="1" applyAlignment="1">
      <alignment horizontal="right" vertical="center"/>
    </xf>
    <xf numFmtId="165" fontId="32" fillId="2" borderId="0" xfId="4" applyNumberFormat="1" applyFont="1" applyFill="1" applyAlignment="1">
      <alignment horizontal="right"/>
    </xf>
    <xf numFmtId="0" fontId="32" fillId="0" borderId="0" xfId="0" applyFont="1"/>
    <xf numFmtId="168" fontId="32" fillId="0" borderId="2" xfId="4" applyNumberFormat="1" applyFont="1" applyFill="1" applyBorder="1" applyAlignment="1">
      <alignment horizontal="right"/>
    </xf>
    <xf numFmtId="165" fontId="32" fillId="2" borderId="0" xfId="4" applyNumberFormat="1" applyFont="1" applyFill="1" applyAlignment="1">
      <alignment horizontal="center"/>
    </xf>
    <xf numFmtId="49" fontId="42" fillId="3" borderId="25" xfId="3" applyNumberFormat="1" applyFont="1" applyFill="1" applyBorder="1" applyAlignment="1">
      <alignment horizontal="center" vertical="center"/>
    </xf>
    <xf numFmtId="3" fontId="38" fillId="0" borderId="16" xfId="0" applyNumberFormat="1" applyFont="1" applyBorder="1" applyAlignment="1">
      <alignment horizontal="center" vertical="center" wrapText="1"/>
    </xf>
    <xf numFmtId="168" fontId="11" fillId="6" borderId="13" xfId="0" applyNumberFormat="1" applyFont="1" applyFill="1" applyBorder="1"/>
    <xf numFmtId="168" fontId="11" fillId="6" borderId="26" xfId="0" applyNumberFormat="1" applyFont="1" applyFill="1" applyBorder="1"/>
    <xf numFmtId="0" fontId="11" fillId="6" borderId="24" xfId="0" applyFont="1" applyFill="1" applyBorder="1"/>
    <xf numFmtId="168" fontId="32" fillId="2" borderId="2" xfId="4" applyNumberFormat="1" applyFont="1" applyFill="1" applyBorder="1" applyAlignment="1">
      <alignment horizontal="right"/>
    </xf>
    <xf numFmtId="3" fontId="38" fillId="0" borderId="27" xfId="0" applyNumberFormat="1" applyFont="1" applyBorder="1" applyAlignment="1">
      <alignment horizontal="center" vertical="center" wrapText="1"/>
    </xf>
    <xf numFmtId="3" fontId="43" fillId="3" borderId="29" xfId="3" applyNumberFormat="1" applyFont="1" applyFill="1" applyBorder="1" applyAlignment="1">
      <alignment horizontal="left" vertical="center" indent="1"/>
    </xf>
    <xf numFmtId="49" fontId="43" fillId="3" borderId="29" xfId="3" applyNumberFormat="1" applyFont="1" applyFill="1" applyBorder="1" applyAlignment="1">
      <alignment horizontal="center" vertical="center"/>
    </xf>
    <xf numFmtId="49" fontId="42" fillId="3" borderId="29" xfId="3" applyNumberFormat="1" applyFont="1" applyFill="1" applyBorder="1" applyAlignment="1">
      <alignment horizontal="center" vertical="center"/>
    </xf>
    <xf numFmtId="49" fontId="42" fillId="3" borderId="30" xfId="3" applyNumberFormat="1" applyFont="1" applyFill="1" applyBorder="1" applyAlignment="1">
      <alignment horizontal="center" vertical="center"/>
    </xf>
    <xf numFmtId="0" fontId="10" fillId="0" borderId="2" xfId="0" applyFont="1" applyBorder="1" applyAlignment="1">
      <alignment horizontal="left" vertical="center" wrapText="1" indent="2"/>
    </xf>
    <xf numFmtId="3" fontId="42" fillId="4" borderId="31" xfId="3" applyNumberFormat="1" applyFont="1" applyFill="1" applyBorder="1" applyAlignment="1">
      <alignment horizontal="left" vertical="center" wrapText="1" indent="1"/>
    </xf>
    <xf numFmtId="3" fontId="40" fillId="4" borderId="31" xfId="3" applyNumberFormat="1" applyFont="1" applyFill="1" applyBorder="1" applyAlignment="1">
      <alignment horizontal="center" vertical="center"/>
    </xf>
    <xf numFmtId="3" fontId="39" fillId="4" borderId="31" xfId="3" applyNumberFormat="1" applyFont="1" applyFill="1" applyBorder="1" applyAlignment="1">
      <alignment horizontal="center" vertical="center"/>
    </xf>
    <xf numFmtId="3" fontId="39" fillId="4" borderId="28" xfId="3" applyNumberFormat="1" applyFont="1" applyFill="1" applyBorder="1" applyAlignment="1">
      <alignment horizontal="center" vertical="center"/>
    </xf>
    <xf numFmtId="3" fontId="43" fillId="3" borderId="32" xfId="3" applyNumberFormat="1" applyFont="1" applyFill="1" applyBorder="1" applyAlignment="1">
      <alignment horizontal="left" vertical="center" indent="1"/>
    </xf>
    <xf numFmtId="49" fontId="43" fillId="3" borderId="32" xfId="3" applyNumberFormat="1" applyFont="1" applyFill="1" applyBorder="1" applyAlignment="1">
      <alignment horizontal="center" vertical="center"/>
    </xf>
    <xf numFmtId="0" fontId="32" fillId="0" borderId="1" xfId="0" applyFont="1" applyBorder="1" applyAlignment="1">
      <alignment horizontal="left" vertical="center" wrapText="1" indent="2"/>
    </xf>
    <xf numFmtId="3" fontId="38" fillId="2" borderId="5" xfId="0" applyNumberFormat="1" applyFont="1" applyFill="1" applyBorder="1" applyAlignment="1">
      <alignment horizontal="center" vertical="center" wrapText="1"/>
    </xf>
    <xf numFmtId="0" fontId="10" fillId="0" borderId="4" xfId="0" applyFont="1" applyBorder="1" applyAlignment="1">
      <alignment horizontal="right" vertical="center" wrapText="1"/>
    </xf>
    <xf numFmtId="3" fontId="38" fillId="2" borderId="13" xfId="0" applyNumberFormat="1" applyFont="1" applyFill="1" applyBorder="1" applyAlignment="1">
      <alignment horizontal="center" vertical="center" wrapText="1"/>
    </xf>
    <xf numFmtId="3" fontId="30" fillId="3" borderId="0" xfId="3" applyNumberFormat="1" applyFont="1" applyFill="1" applyAlignment="1">
      <alignment horizontal="left" vertical="center"/>
    </xf>
    <xf numFmtId="0" fontId="37" fillId="0" borderId="2" xfId="0" applyFont="1" applyBorder="1" applyAlignment="1">
      <alignment horizontal="left" vertical="center" wrapText="1" indent="2"/>
    </xf>
    <xf numFmtId="0" fontId="47" fillId="0" borderId="2" xfId="0" applyFont="1" applyBorder="1" applyAlignment="1">
      <alignment horizontal="center" vertical="center"/>
    </xf>
    <xf numFmtId="0" fontId="0" fillId="0" borderId="2" xfId="0" applyBorder="1" applyAlignment="1">
      <alignment horizontal="right" vertical="center"/>
    </xf>
    <xf numFmtId="165" fontId="0" fillId="0" borderId="2" xfId="4" applyNumberFormat="1" applyFont="1" applyFill="1" applyBorder="1" applyAlignment="1">
      <alignment horizontal="right" vertical="center"/>
    </xf>
    <xf numFmtId="0" fontId="34" fillId="0" borderId="2" xfId="0" applyFont="1" applyBorder="1" applyAlignment="1">
      <alignment horizontal="left" vertical="center" wrapText="1" indent="2"/>
    </xf>
    <xf numFmtId="0" fontId="34"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45" fillId="0" borderId="2" xfId="0" applyFont="1" applyBorder="1" applyAlignment="1">
      <alignment horizontal="left" vertical="center" wrapText="1" indent="2"/>
    </xf>
    <xf numFmtId="0" fontId="35" fillId="0" borderId="2" xfId="0" applyFont="1" applyBorder="1" applyAlignment="1">
      <alignment horizontal="center" vertical="center" wrapText="1"/>
    </xf>
    <xf numFmtId="0" fontId="47" fillId="0" borderId="2" xfId="0" applyFont="1" applyBorder="1" applyAlignment="1">
      <alignment horizontal="center"/>
    </xf>
    <xf numFmtId="3" fontId="6" fillId="4" borderId="0" xfId="3" applyNumberFormat="1" applyFont="1" applyFill="1" applyAlignment="1">
      <alignment vertical="center" wrapText="1"/>
    </xf>
    <xf numFmtId="0" fontId="0" fillId="0" borderId="2" xfId="4" applyNumberFormat="1" applyFont="1" applyBorder="1" applyAlignment="1">
      <alignment horizontal="right" vertical="center"/>
    </xf>
    <xf numFmtId="0" fontId="0" fillId="0" borderId="2" xfId="0" applyBorder="1" applyAlignment="1">
      <alignment horizontal="right"/>
    </xf>
    <xf numFmtId="168" fontId="0" fillId="0" borderId="2" xfId="4" applyNumberFormat="1" applyFont="1" applyBorder="1" applyAlignment="1">
      <alignment horizontal="right" vertical="center"/>
    </xf>
    <xf numFmtId="168" fontId="34" fillId="0" borderId="2" xfId="0" applyNumberFormat="1" applyFont="1" applyBorder="1" applyAlignment="1">
      <alignment horizontal="right" vertical="center" wrapText="1"/>
    </xf>
    <xf numFmtId="167" fontId="0" fillId="0" borderId="2" xfId="4" applyNumberFormat="1" applyFont="1" applyBorder="1" applyAlignment="1">
      <alignment horizontal="right" vertical="center"/>
    </xf>
    <xf numFmtId="167" fontId="34" fillId="0" borderId="2" xfId="0" applyNumberFormat="1" applyFont="1" applyBorder="1" applyAlignment="1">
      <alignment horizontal="right" vertical="center" wrapText="1"/>
    </xf>
    <xf numFmtId="3" fontId="6" fillId="3" borderId="0" xfId="3" applyNumberFormat="1" applyFont="1" applyFill="1" applyAlignment="1">
      <alignment horizontal="left" vertical="center" indent="1"/>
    </xf>
    <xf numFmtId="0" fontId="7" fillId="0" borderId="2" xfId="4" applyNumberFormat="1" applyFont="1" applyBorder="1" applyAlignment="1">
      <alignment horizontal="right" vertical="center"/>
    </xf>
    <xf numFmtId="1" fontId="34" fillId="0" borderId="2" xfId="0" applyNumberFormat="1" applyFont="1" applyBorder="1" applyAlignment="1">
      <alignment horizontal="right" vertical="center" wrapText="1"/>
    </xf>
    <xf numFmtId="1" fontId="0" fillId="0" borderId="2" xfId="0" applyNumberFormat="1" applyBorder="1" applyAlignment="1">
      <alignment horizontal="right"/>
    </xf>
    <xf numFmtId="0" fontId="0" fillId="0" borderId="33" xfId="0" applyBorder="1" applyAlignment="1">
      <alignment horizontal="left" vertical="center" indent="2"/>
    </xf>
    <xf numFmtId="0" fontId="47" fillId="0" borderId="33" xfId="0" applyFont="1" applyBorder="1" applyAlignment="1">
      <alignment horizontal="center" vertical="center"/>
    </xf>
    <xf numFmtId="0" fontId="0" fillId="0" borderId="33" xfId="0" applyBorder="1"/>
    <xf numFmtId="0" fontId="0" fillId="0" borderId="34" xfId="0" applyBorder="1"/>
    <xf numFmtId="0" fontId="37" fillId="0" borderId="17" xfId="0" applyFont="1" applyBorder="1" applyAlignment="1">
      <alignment horizontal="left" vertical="center" wrapText="1" indent="2"/>
    </xf>
    <xf numFmtId="0" fontId="31" fillId="0" borderId="1" xfId="0" applyFont="1" applyBorder="1" applyAlignment="1">
      <alignment horizontal="center" vertical="center"/>
    </xf>
    <xf numFmtId="0" fontId="34" fillId="0" borderId="2" xfId="0" applyFont="1" applyBorder="1" applyAlignment="1">
      <alignment horizontal="left" vertical="center" indent="2"/>
    </xf>
    <xf numFmtId="0" fontId="31" fillId="0" borderId="7" xfId="0" applyFont="1" applyBorder="1" applyAlignment="1">
      <alignment horizontal="center" vertical="center"/>
    </xf>
    <xf numFmtId="0" fontId="31" fillId="0" borderId="16" xfId="0" applyFont="1" applyBorder="1" applyAlignment="1">
      <alignment horizontal="center" vertical="center"/>
    </xf>
    <xf numFmtId="0" fontId="31" fillId="0" borderId="33" xfId="0" applyFont="1" applyBorder="1" applyAlignment="1">
      <alignment horizontal="center" vertical="center"/>
    </xf>
    <xf numFmtId="0" fontId="0" fillId="0" borderId="22" xfId="0" applyBorder="1" applyAlignment="1">
      <alignment horizontal="left" vertical="center" indent="2"/>
    </xf>
    <xf numFmtId="0" fontId="31" fillId="0" borderId="22" xfId="0" applyFont="1" applyBorder="1" applyAlignment="1">
      <alignment horizontal="center" vertical="center"/>
    </xf>
    <xf numFmtId="0" fontId="0" fillId="0" borderId="22" xfId="0" applyBorder="1"/>
    <xf numFmtId="0" fontId="0" fillId="0" borderId="35" xfId="0" applyBorder="1"/>
    <xf numFmtId="3" fontId="6" fillId="0" borderId="0" xfId="3" applyNumberFormat="1" applyFont="1" applyAlignment="1">
      <alignment horizontal="left" vertical="center" wrapText="1" indent="1"/>
    </xf>
    <xf numFmtId="0" fontId="6" fillId="3" borderId="0" xfId="0" applyFont="1" applyFill="1" applyAlignment="1">
      <alignment horizontal="center" vertical="center"/>
    </xf>
    <xf numFmtId="0" fontId="6" fillId="0" borderId="0" xfId="0" applyFont="1" applyAlignment="1">
      <alignment horizontal="center" vertical="center"/>
    </xf>
    <xf numFmtId="3" fontId="7" fillId="0" borderId="2" xfId="3" applyNumberFormat="1" applyFont="1" applyBorder="1" applyAlignment="1">
      <alignment horizontal="left" vertical="center" indent="2"/>
    </xf>
    <xf numFmtId="1" fontId="7" fillId="0" borderId="2" xfId="0" applyNumberFormat="1" applyFont="1" applyBorder="1" applyAlignment="1">
      <alignment horizontal="right" vertical="center"/>
    </xf>
    <xf numFmtId="1" fontId="48" fillId="0" borderId="0" xfId="0" applyNumberFormat="1" applyFont="1" applyAlignment="1">
      <alignment horizontal="right"/>
    </xf>
    <xf numFmtId="0" fontId="48"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49" fillId="0" borderId="2" xfId="0" applyNumberFormat="1" applyFont="1" applyBorder="1" applyAlignment="1">
      <alignment horizontal="right" vertical="center" wrapText="1"/>
    </xf>
    <xf numFmtId="0" fontId="49" fillId="0" borderId="0" xfId="0" applyFont="1" applyAlignment="1">
      <alignment horizontal="right" vertical="center" wrapText="1"/>
    </xf>
    <xf numFmtId="1" fontId="4" fillId="0" borderId="2" xfId="0" applyNumberFormat="1" applyFont="1" applyBorder="1" applyAlignment="1">
      <alignment horizontal="right" vertical="center"/>
    </xf>
    <xf numFmtId="0" fontId="47" fillId="5" borderId="2" xfId="0" applyFont="1" applyFill="1" applyBorder="1" applyAlignment="1">
      <alignment horizontal="center" vertical="center"/>
    </xf>
    <xf numFmtId="1" fontId="0" fillId="5" borderId="2" xfId="0" applyNumberFormat="1" applyFill="1" applyBorder="1" applyAlignment="1">
      <alignment horizontal="right" vertical="center"/>
    </xf>
    <xf numFmtId="1" fontId="32" fillId="2" borderId="0" xfId="0" applyNumberFormat="1" applyFont="1" applyFill="1" applyAlignment="1">
      <alignment horizontal="center"/>
    </xf>
    <xf numFmtId="0" fontId="37" fillId="0" borderId="1" xfId="0" applyFont="1" applyBorder="1" applyAlignment="1">
      <alignment horizontal="left" vertical="center" wrapText="1" indent="2"/>
    </xf>
    <xf numFmtId="0" fontId="7" fillId="0" borderId="2" xfId="0" applyFont="1" applyBorder="1" applyAlignment="1">
      <alignment horizontal="right" vertical="center"/>
    </xf>
    <xf numFmtId="0" fontId="31" fillId="0" borderId="13" xfId="0" applyFont="1" applyBorder="1" applyAlignment="1">
      <alignment horizontal="center" vertical="center"/>
    </xf>
    <xf numFmtId="0" fontId="11" fillId="0" borderId="17" xfId="0" applyFont="1" applyBorder="1" applyAlignment="1">
      <alignment horizontal="right"/>
    </xf>
    <xf numFmtId="0" fontId="32" fillId="0" borderId="1" xfId="0" applyFont="1" applyBorder="1" applyAlignment="1">
      <alignment horizontal="right"/>
    </xf>
    <xf numFmtId="0" fontId="11" fillId="2" borderId="2" xfId="0" applyFont="1" applyFill="1" applyBorder="1" applyAlignment="1">
      <alignment horizontal="left" wrapText="1" indent="2"/>
    </xf>
    <xf numFmtId="0" fontId="11" fillId="0" borderId="2" xfId="0" applyFont="1" applyBorder="1" applyAlignment="1">
      <alignment horizontal="right" vertical="center"/>
    </xf>
    <xf numFmtId="3" fontId="32" fillId="0" borderId="2" xfId="0" applyNumberFormat="1" applyFont="1" applyBorder="1" applyAlignment="1">
      <alignment horizontal="right"/>
    </xf>
    <xf numFmtId="3" fontId="0" fillId="0" borderId="2" xfId="0" applyNumberFormat="1" applyBorder="1" applyAlignment="1">
      <alignment horizontal="right"/>
    </xf>
    <xf numFmtId="168" fontId="7" fillId="0" borderId="2" xfId="0" applyNumberFormat="1" applyFont="1" applyBorder="1" applyAlignment="1">
      <alignment horizontal="right" vertical="center"/>
    </xf>
    <xf numFmtId="168" fontId="0" fillId="0" borderId="2" xfId="0" applyNumberFormat="1" applyBorder="1" applyAlignment="1">
      <alignment horizontal="right" vertical="center"/>
    </xf>
    <xf numFmtId="168" fontId="32" fillId="0" borderId="0" xfId="0" applyNumberFormat="1" applyFont="1" applyAlignment="1">
      <alignment horizontal="center"/>
    </xf>
    <xf numFmtId="0" fontId="47" fillId="0" borderId="13" xfId="0" applyFont="1" applyBorder="1" applyAlignment="1">
      <alignment horizontal="center" vertical="center"/>
    </xf>
    <xf numFmtId="168" fontId="7" fillId="0" borderId="2" xfId="0" applyNumberFormat="1" applyFont="1" applyBorder="1" applyAlignment="1">
      <alignment vertical="center"/>
    </xf>
    <xf numFmtId="0" fontId="34" fillId="0" borderId="3" xfId="0" applyFont="1" applyBorder="1" applyAlignment="1">
      <alignment horizontal="left" vertical="center" wrapText="1" indent="2"/>
    </xf>
    <xf numFmtId="168" fontId="0" fillId="0" borderId="17" xfId="0" applyNumberFormat="1" applyBorder="1" applyAlignment="1">
      <alignment horizontal="right" vertical="center"/>
    </xf>
    <xf numFmtId="168" fontId="0" fillId="0" borderId="3" xfId="0" applyNumberFormat="1" applyBorder="1" applyAlignment="1">
      <alignment horizontal="right" vertical="center"/>
    </xf>
    <xf numFmtId="0" fontId="4" fillId="0" borderId="2" xfId="0" applyFont="1" applyBorder="1" applyAlignment="1">
      <alignment horizontal="right" vertical="center"/>
    </xf>
    <xf numFmtId="168" fontId="32" fillId="0" borderId="0" xfId="0" applyNumberFormat="1" applyFont="1" applyAlignment="1">
      <alignment horizontal="right"/>
    </xf>
    <xf numFmtId="0" fontId="47" fillId="0" borderId="0" xfId="0" applyFont="1" applyAlignment="1">
      <alignment horizontal="center" vertical="center"/>
    </xf>
    <xf numFmtId="168" fontId="0" fillId="0" borderId="0" xfId="0" applyNumberFormat="1" applyAlignment="1">
      <alignment horizontal="right" vertical="center"/>
    </xf>
    <xf numFmtId="0" fontId="6" fillId="4" borderId="0" xfId="0" applyFont="1" applyFill="1" applyAlignment="1">
      <alignment vertical="center"/>
    </xf>
    <xf numFmtId="0" fontId="32" fillId="0" borderId="0" xfId="0" applyFont="1" applyAlignment="1">
      <alignment horizontal="left" indent="3"/>
    </xf>
    <xf numFmtId="0" fontId="0" fillId="0" borderId="2" xfId="0" applyBorder="1" applyAlignment="1">
      <alignment horizontal="left" indent="2"/>
    </xf>
    <xf numFmtId="0" fontId="0" fillId="0" borderId="16" xfId="0" applyBorder="1" applyAlignment="1">
      <alignment horizontal="right" vertical="center"/>
    </xf>
    <xf numFmtId="0" fontId="0" fillId="0" borderId="1" xfId="0" applyBorder="1" applyAlignment="1">
      <alignment horizontal="left" indent="2"/>
    </xf>
    <xf numFmtId="3" fontId="16"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32" fillId="4" borderId="0" xfId="0" applyFont="1" applyFill="1" applyAlignment="1">
      <alignment horizontal="center" vertical="center"/>
    </xf>
    <xf numFmtId="0" fontId="0" fillId="0" borderId="4" xfId="0" applyBorder="1" applyAlignment="1">
      <alignment horizontal="left" vertical="center" indent="2"/>
    </xf>
    <xf numFmtId="0" fontId="0" fillId="0" borderId="4" xfId="0" applyBorder="1" applyAlignment="1">
      <alignment horizontal="center" vertical="center"/>
    </xf>
    <xf numFmtId="164" fontId="0" fillId="0" borderId="3" xfId="4" applyFont="1" applyBorder="1" applyAlignment="1">
      <alignment horizontal="right" vertical="center"/>
    </xf>
    <xf numFmtId="3" fontId="16" fillId="0" borderId="4" xfId="0" applyNumberFormat="1" applyFont="1" applyBorder="1" applyAlignment="1">
      <alignment horizontal="center" vertical="center" wrapText="1"/>
    </xf>
    <xf numFmtId="168" fontId="0" fillId="0" borderId="3" xfId="4" applyNumberFormat="1" applyFont="1" applyBorder="1" applyAlignment="1">
      <alignment vertical="center"/>
    </xf>
    <xf numFmtId="168" fontId="0" fillId="0" borderId="4" xfId="4" applyNumberFormat="1" applyFont="1" applyBorder="1" applyAlignment="1">
      <alignment vertical="center"/>
    </xf>
    <xf numFmtId="0" fontId="0" fillId="0" borderId="0" xfId="0" applyAlignment="1">
      <alignment horizontal="left" vertical="center" indent="2"/>
    </xf>
    <xf numFmtId="168" fontId="0" fillId="0" borderId="0" xfId="4" applyNumberFormat="1" applyFont="1" applyBorder="1" applyAlignment="1">
      <alignment vertical="center"/>
    </xf>
    <xf numFmtId="164" fontId="32" fillId="2" borderId="0" xfId="0" applyNumberFormat="1" applyFont="1" applyFill="1" applyAlignment="1">
      <alignment horizontal="center"/>
    </xf>
    <xf numFmtId="0" fontId="34" fillId="0" borderId="2" xfId="0" applyFont="1" applyBorder="1" applyAlignment="1">
      <alignment horizontal="center" vertical="center" wrapText="1"/>
    </xf>
    <xf numFmtId="0" fontId="34" fillId="0" borderId="2" xfId="0" applyFont="1" applyBorder="1" applyAlignment="1">
      <alignment horizontal="right" vertical="center" wrapText="1" indent="2"/>
    </xf>
    <xf numFmtId="0" fontId="16" fillId="2" borderId="0" xfId="0" applyFont="1" applyFill="1"/>
    <xf numFmtId="0" fontId="0" fillId="0" borderId="0" xfId="0" applyAlignment="1">
      <alignment vertical="center"/>
    </xf>
    <xf numFmtId="3" fontId="31" fillId="3" borderId="0" xfId="3" applyNumberFormat="1" applyFont="1" applyFill="1" applyAlignment="1">
      <alignment horizontal="left" vertical="center"/>
    </xf>
    <xf numFmtId="3" fontId="16" fillId="0" borderId="2" xfId="0" applyNumberFormat="1" applyFont="1" applyBorder="1" applyAlignment="1">
      <alignment horizontal="center" vertical="center" wrapText="1"/>
    </xf>
    <xf numFmtId="0" fontId="49" fillId="0" borderId="2" xfId="0" applyFont="1" applyBorder="1" applyAlignment="1">
      <alignment horizontal="right" vertical="center" wrapText="1"/>
    </xf>
    <xf numFmtId="0" fontId="10" fillId="2" borderId="0" xfId="0" applyFont="1" applyFill="1" applyAlignment="1">
      <alignment horizontal="right" vertical="center" wrapText="1"/>
    </xf>
    <xf numFmtId="0" fontId="7" fillId="2" borderId="0" xfId="0" applyFont="1" applyFill="1" applyAlignment="1">
      <alignment vertical="center" wrapText="1"/>
    </xf>
    <xf numFmtId="0" fontId="0" fillId="2" borderId="0" xfId="0" applyFill="1" applyAlignment="1">
      <alignment horizontal="left" vertical="top" wrapText="1" indent="2"/>
    </xf>
    <xf numFmtId="0" fontId="49"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50" fillId="0" borderId="0" xfId="0" applyFont="1" applyAlignment="1">
      <alignment vertical="center"/>
    </xf>
    <xf numFmtId="0" fontId="31" fillId="0" borderId="0" xfId="0" applyFont="1" applyAlignment="1">
      <alignment vertical="center"/>
    </xf>
    <xf numFmtId="3" fontId="16" fillId="2" borderId="4" xfId="0" applyNumberFormat="1" applyFont="1" applyFill="1" applyBorder="1" applyAlignment="1">
      <alignment horizontal="center" vertical="center" wrapText="1"/>
    </xf>
    <xf numFmtId="4" fontId="10" fillId="2" borderId="0" xfId="0" applyNumberFormat="1" applyFont="1" applyFill="1" applyAlignment="1">
      <alignment horizontal="right" vertical="center" wrapText="1"/>
    </xf>
    <xf numFmtId="4" fontId="0" fillId="2" borderId="0" xfId="0" applyNumberFormat="1" applyFill="1" applyAlignment="1">
      <alignment horizontal="right" vertical="center" wrapText="1"/>
    </xf>
    <xf numFmtId="0" fontId="0" fillId="0" borderId="0" xfId="0" applyAlignment="1">
      <alignment vertical="center" wrapText="1"/>
    </xf>
    <xf numFmtId="0" fontId="34" fillId="0" borderId="12" xfId="0" applyFont="1" applyBorder="1" applyAlignment="1">
      <alignment horizontal="left" vertical="center" wrapText="1" indent="2"/>
    </xf>
    <xf numFmtId="3" fontId="16" fillId="0" borderId="12" xfId="0" applyNumberFormat="1" applyFont="1" applyBorder="1" applyAlignment="1">
      <alignment horizontal="center" vertical="center" wrapText="1"/>
    </xf>
    <xf numFmtId="0" fontId="10" fillId="0" borderId="12" xfId="0" applyFont="1" applyBorder="1" applyAlignment="1">
      <alignment horizontal="right" vertical="center" wrapText="1"/>
    </xf>
    <xf numFmtId="3" fontId="10" fillId="0" borderId="0" xfId="0" applyNumberFormat="1" applyFont="1" applyAlignment="1">
      <alignment horizontal="right" vertical="center" wrapText="1"/>
    </xf>
    <xf numFmtId="0" fontId="0" fillId="2" borderId="0" xfId="0" applyFill="1" applyAlignment="1">
      <alignment vertical="center" wrapText="1"/>
    </xf>
    <xf numFmtId="0" fontId="37" fillId="0" borderId="12" xfId="0" applyFont="1" applyBorder="1" applyAlignment="1">
      <alignment horizontal="left" vertical="center" wrapText="1" indent="2"/>
    </xf>
    <xf numFmtId="168" fontId="11" fillId="0" borderId="1" xfId="0" applyNumberFormat="1" applyFont="1" applyBorder="1" applyAlignment="1">
      <alignment horizontal="right" vertical="center" wrapText="1"/>
    </xf>
    <xf numFmtId="3" fontId="16" fillId="5" borderId="12" xfId="0" applyNumberFormat="1" applyFont="1" applyFill="1" applyBorder="1" applyAlignment="1">
      <alignment horizontal="center" vertical="center" wrapText="1"/>
    </xf>
    <xf numFmtId="168" fontId="32" fillId="5" borderId="2" xfId="0" applyNumberFormat="1" applyFont="1" applyFill="1" applyBorder="1" applyAlignment="1">
      <alignment horizontal="right" vertical="center" wrapText="1"/>
    </xf>
    <xf numFmtId="0" fontId="34" fillId="0" borderId="4" xfId="0" applyFont="1" applyBorder="1" applyAlignment="1">
      <alignment horizontal="left" vertical="center" wrapText="1" indent="2"/>
    </xf>
    <xf numFmtId="3" fontId="16" fillId="5" borderId="4" xfId="0" applyNumberFormat="1" applyFont="1" applyFill="1" applyBorder="1" applyAlignment="1">
      <alignment horizontal="center" vertical="center" wrapText="1"/>
    </xf>
    <xf numFmtId="0" fontId="51" fillId="0" borderId="12" xfId="0" applyFont="1" applyBorder="1" applyAlignment="1">
      <alignment horizontal="center" wrapText="1"/>
    </xf>
    <xf numFmtId="0" fontId="37" fillId="0" borderId="12" xfId="0" applyFont="1" applyBorder="1" applyAlignment="1">
      <alignment horizontal="right" vertical="center" wrapText="1"/>
    </xf>
    <xf numFmtId="3" fontId="37" fillId="0" borderId="12" xfId="0" applyNumberFormat="1" applyFont="1" applyBorder="1" applyAlignment="1">
      <alignment horizontal="right" vertical="center"/>
    </xf>
    <xf numFmtId="0" fontId="51" fillId="0" borderId="4" xfId="0" applyFont="1" applyBorder="1" applyAlignment="1">
      <alignment horizontal="center" wrapText="1"/>
    </xf>
    <xf numFmtId="0" fontId="34" fillId="0" borderId="4" xfId="0" applyFont="1" applyBorder="1" applyAlignment="1">
      <alignment horizontal="right" vertical="center" wrapText="1"/>
    </xf>
    <xf numFmtId="0" fontId="34" fillId="0" borderId="4" xfId="0" applyFont="1" applyBorder="1" applyAlignment="1">
      <alignment horizontal="right" vertical="center"/>
    </xf>
    <xf numFmtId="0" fontId="37" fillId="0" borderId="4" xfId="0" applyFont="1" applyBorder="1" applyAlignment="1">
      <alignment horizontal="right" vertical="center" wrapText="1"/>
    </xf>
    <xf numFmtId="0" fontId="37" fillId="0" borderId="4" xfId="0" applyFont="1" applyBorder="1" applyAlignment="1">
      <alignment horizontal="right" vertical="center"/>
    </xf>
    <xf numFmtId="0" fontId="11" fillId="0" borderId="0" xfId="0" applyFont="1" applyAlignment="1">
      <alignment horizontal="left" vertical="center" wrapText="1" indent="2"/>
    </xf>
    <xf numFmtId="0" fontId="51" fillId="0" borderId="0" xfId="0" applyFont="1" applyAlignment="1">
      <alignment horizontal="center" wrapText="1"/>
    </xf>
    <xf numFmtId="165" fontId="4" fillId="0" borderId="0" xfId="4" applyNumberFormat="1" applyFont="1" applyBorder="1"/>
    <xf numFmtId="0" fontId="8" fillId="3" borderId="0" xfId="0" applyFont="1" applyFill="1"/>
    <xf numFmtId="0" fontId="4" fillId="0" borderId="0" xfId="0" applyFont="1" applyAlignment="1">
      <alignment horizontal="center" vertical="center"/>
    </xf>
    <xf numFmtId="49" fontId="6" fillId="3" borderId="0" xfId="3" applyNumberFormat="1" applyFont="1" applyFill="1" applyAlignment="1">
      <alignment vertical="center"/>
    </xf>
    <xf numFmtId="0" fontId="0" fillId="0" borderId="12" xfId="0" applyBorder="1" applyAlignment="1">
      <alignment horizontal="right" vertical="center"/>
    </xf>
    <xf numFmtId="0" fontId="36" fillId="0" borderId="0" xfId="0" applyFont="1" applyAlignment="1">
      <alignment wrapText="1"/>
    </xf>
    <xf numFmtId="0" fontId="4" fillId="0" borderId="4" xfId="0" applyFont="1" applyBorder="1" applyAlignment="1">
      <alignment horizontal="right"/>
    </xf>
    <xf numFmtId="3" fontId="47" fillId="3" borderId="0" xfId="3" applyNumberFormat="1" applyFont="1" applyFill="1" applyAlignment="1">
      <alignment horizontal="left" vertical="center"/>
    </xf>
    <xf numFmtId="49" fontId="43" fillId="3" borderId="36" xfId="3" applyNumberFormat="1" applyFont="1" applyFill="1" applyBorder="1" applyAlignment="1">
      <alignment horizontal="center" vertical="center"/>
    </xf>
    <xf numFmtId="0" fontId="53" fillId="0" borderId="12" xfId="0" applyFont="1" applyBorder="1" applyAlignment="1">
      <alignment horizontal="left" vertical="center" wrapText="1" indent="2"/>
    </xf>
    <xf numFmtId="0" fontId="47" fillId="0" borderId="12" xfId="0" applyFont="1" applyBorder="1" applyAlignment="1">
      <alignment horizontal="center"/>
    </xf>
    <xf numFmtId="0" fontId="0" fillId="0" borderId="12" xfId="0" applyBorder="1" applyAlignment="1">
      <alignment horizontal="right"/>
    </xf>
    <xf numFmtId="165" fontId="0" fillId="0" borderId="12" xfId="4" applyNumberFormat="1" applyFont="1" applyBorder="1" applyAlignment="1">
      <alignment horizontal="right"/>
    </xf>
    <xf numFmtId="168" fontId="0" fillId="0" borderId="12" xfId="0" applyNumberFormat="1" applyBorder="1" applyAlignment="1">
      <alignment horizontal="right"/>
    </xf>
    <xf numFmtId="168" fontId="0" fillId="0" borderId="12" xfId="4" applyNumberFormat="1" applyFont="1" applyFill="1" applyBorder="1" applyAlignment="1">
      <alignment horizontal="right"/>
    </xf>
    <xf numFmtId="0" fontId="53" fillId="0" borderId="4" xfId="0" applyFont="1" applyBorder="1" applyAlignment="1">
      <alignment horizontal="left" vertical="center" wrapText="1" indent="2"/>
    </xf>
    <xf numFmtId="0" fontId="47" fillId="0" borderId="4" xfId="0" applyFont="1" applyBorder="1" applyAlignment="1">
      <alignment horizontal="center"/>
    </xf>
    <xf numFmtId="168" fontId="0" fillId="0" borderId="37" xfId="0" applyNumberFormat="1" applyBorder="1" applyAlignment="1">
      <alignment horizontal="right"/>
    </xf>
    <xf numFmtId="168" fontId="0" fillId="0" borderId="37" xfId="4" applyNumberFormat="1" applyFont="1" applyFill="1" applyBorder="1" applyAlignment="1">
      <alignment horizontal="right"/>
    </xf>
    <xf numFmtId="168" fontId="0" fillId="0" borderId="4" xfId="4" applyNumberFormat="1" applyFont="1" applyFill="1" applyBorder="1" applyAlignment="1">
      <alignment horizontal="right"/>
    </xf>
    <xf numFmtId="165" fontId="0" fillId="0" borderId="4" xfId="4" applyNumberFormat="1" applyFont="1" applyBorder="1" applyAlignment="1">
      <alignment horizontal="right"/>
    </xf>
    <xf numFmtId="0" fontId="37" fillId="0" borderId="4" xfId="0" applyFont="1" applyBorder="1" applyAlignment="1">
      <alignment horizontal="left" vertical="center" wrapText="1" indent="2"/>
    </xf>
    <xf numFmtId="0" fontId="50" fillId="0" borderId="12" xfId="0" applyFont="1" applyBorder="1" applyAlignment="1">
      <alignment horizontal="center"/>
    </xf>
    <xf numFmtId="168" fontId="7" fillId="0" borderId="4" xfId="4" applyNumberFormat="1" applyFont="1" applyFill="1" applyBorder="1" applyAlignment="1">
      <alignment horizontal="right"/>
    </xf>
    <xf numFmtId="0" fontId="31" fillId="5" borderId="0" xfId="0" applyFont="1" applyFill="1" applyAlignment="1">
      <alignment horizontal="left" vertical="center" indent="2"/>
    </xf>
    <xf numFmtId="0" fontId="54" fillId="5" borderId="0" xfId="0" applyFont="1" applyFill="1" applyAlignment="1">
      <alignment vertical="center" wrapText="1"/>
    </xf>
    <xf numFmtId="0" fontId="55" fillId="5" borderId="0" xfId="0" applyFont="1" applyFill="1" applyAlignment="1">
      <alignment vertical="center" wrapText="1"/>
    </xf>
    <xf numFmtId="0" fontId="56" fillId="0" borderId="0" xfId="0" applyFont="1" applyAlignment="1">
      <alignment horizontal="left" vertical="center" indent="2"/>
    </xf>
    <xf numFmtId="0" fontId="54"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vertical="center"/>
    </xf>
    <xf numFmtId="0" fontId="47" fillId="0" borderId="0" xfId="0" applyFont="1" applyAlignment="1">
      <alignment horizontal="center"/>
    </xf>
    <xf numFmtId="0" fontId="53" fillId="0" borderId="38" xfId="0" applyFont="1" applyBorder="1" applyAlignment="1">
      <alignment horizontal="right" vertical="center" wrapText="1" indent="2"/>
    </xf>
    <xf numFmtId="0" fontId="47" fillId="0" borderId="38" xfId="0" applyFont="1" applyBorder="1" applyAlignment="1">
      <alignment horizontal="center"/>
    </xf>
    <xf numFmtId="49" fontId="0" fillId="0" borderId="38" xfId="4" applyNumberFormat="1" applyFont="1" applyBorder="1" applyAlignment="1">
      <alignment horizontal="right"/>
    </xf>
    <xf numFmtId="0" fontId="31" fillId="5" borderId="13" xfId="0" applyFont="1" applyFill="1" applyBorder="1" applyAlignment="1">
      <alignment horizontal="left" vertical="center" indent="2"/>
    </xf>
    <xf numFmtId="0" fontId="47" fillId="5" borderId="24" xfId="0" applyFont="1" applyFill="1" applyBorder="1" applyAlignment="1">
      <alignment vertical="center"/>
    </xf>
    <xf numFmtId="0" fontId="56" fillId="5" borderId="24" xfId="0" applyFont="1" applyFill="1" applyBorder="1" applyAlignment="1">
      <alignment vertical="center"/>
    </xf>
    <xf numFmtId="0" fontId="56" fillId="5" borderId="16" xfId="0" applyFont="1" applyFill="1" applyBorder="1" applyAlignment="1">
      <alignment vertical="center"/>
    </xf>
    <xf numFmtId="0" fontId="47" fillId="0" borderId="0" xfId="0" applyFont="1" applyAlignment="1">
      <alignment vertical="center"/>
    </xf>
    <xf numFmtId="0" fontId="47" fillId="0" borderId="0" xfId="0" applyFont="1"/>
    <xf numFmtId="0" fontId="53" fillId="0" borderId="37" xfId="0" applyFont="1" applyBorder="1" applyAlignment="1">
      <alignment horizontal="left" vertical="center" wrapText="1" indent="2"/>
    </xf>
    <xf numFmtId="0" fontId="47" fillId="0" borderId="37" xfId="0" applyFont="1" applyBorder="1" applyAlignment="1">
      <alignment horizontal="center"/>
    </xf>
    <xf numFmtId="0" fontId="0" fillId="0" borderId="37" xfId="0" applyBorder="1" applyAlignment="1">
      <alignment horizontal="right"/>
    </xf>
    <xf numFmtId="165" fontId="0" fillId="0" borderId="37" xfId="4" applyNumberFormat="1" applyFont="1" applyBorder="1" applyAlignment="1">
      <alignment horizontal="right"/>
    </xf>
    <xf numFmtId="3" fontId="43" fillId="3" borderId="0" xfId="3" applyNumberFormat="1" applyFont="1" applyFill="1" applyAlignment="1">
      <alignment horizontal="left" vertical="center"/>
    </xf>
    <xf numFmtId="0" fontId="53" fillId="0" borderId="38" xfId="0" applyFont="1" applyBorder="1" applyAlignment="1">
      <alignment horizontal="left" vertical="center" wrapText="1" indent="2"/>
    </xf>
    <xf numFmtId="0" fontId="0" fillId="0" borderId="38" xfId="0" applyBorder="1" applyAlignment="1">
      <alignment horizontal="right"/>
    </xf>
    <xf numFmtId="165" fontId="0" fillId="0" borderId="38" xfId="4" applyNumberFormat="1" applyFont="1" applyBorder="1" applyAlignment="1">
      <alignment horizontal="right"/>
    </xf>
    <xf numFmtId="49" fontId="47" fillId="0" borderId="12" xfId="3" applyNumberFormat="1" applyFont="1" applyBorder="1" applyAlignment="1">
      <alignment horizontal="center" vertical="center"/>
    </xf>
    <xf numFmtId="49" fontId="4" fillId="0" borderId="12" xfId="3" applyNumberFormat="1" applyFont="1" applyBorder="1" applyAlignment="1">
      <alignment horizontal="right" vertical="center"/>
    </xf>
    <xf numFmtId="0" fontId="0" fillId="0" borderId="38" xfId="4" applyNumberFormat="1" applyFont="1" applyBorder="1" applyAlignment="1">
      <alignment horizontal="right"/>
    </xf>
    <xf numFmtId="0" fontId="31" fillId="5" borderId="18" xfId="0" applyFont="1" applyFill="1" applyBorder="1" applyAlignment="1">
      <alignment horizontal="left" vertical="center" indent="2"/>
    </xf>
    <xf numFmtId="0" fontId="47" fillId="5" borderId="39" xfId="0" applyFont="1" applyFill="1" applyBorder="1" applyAlignment="1">
      <alignment vertical="center"/>
    </xf>
    <xf numFmtId="0" fontId="56" fillId="5" borderId="39" xfId="0" applyFont="1" applyFill="1" applyBorder="1" applyAlignment="1">
      <alignment vertical="center"/>
    </xf>
    <xf numFmtId="0" fontId="56" fillId="5" borderId="7" xfId="0" applyFont="1" applyFill="1" applyBorder="1" applyAlignment="1">
      <alignment vertical="center"/>
    </xf>
    <xf numFmtId="3" fontId="42" fillId="0" borderId="0" xfId="3" applyNumberFormat="1" applyFont="1" applyAlignment="1">
      <alignment horizontal="left" vertical="center"/>
    </xf>
    <xf numFmtId="49" fontId="45" fillId="0" borderId="0" xfId="3" applyNumberFormat="1" applyFont="1" applyAlignment="1">
      <alignment horizontal="center" vertical="center"/>
    </xf>
    <xf numFmtId="0" fontId="57" fillId="0" borderId="12" xfId="0" applyFont="1" applyBorder="1" applyAlignment="1">
      <alignment horizontal="left" vertical="center" wrapText="1" indent="2"/>
    </xf>
    <xf numFmtId="0" fontId="58" fillId="0" borderId="12" xfId="0" applyFont="1" applyBorder="1" applyAlignment="1">
      <alignment horizontal="center" vertical="center"/>
    </xf>
    <xf numFmtId="164" fontId="7" fillId="0" borderId="12" xfId="4" applyFont="1" applyBorder="1" applyAlignment="1">
      <alignment horizontal="right"/>
    </xf>
    <xf numFmtId="164" fontId="0" fillId="0" borderId="0" xfId="4" applyFont="1" applyFill="1"/>
    <xf numFmtId="0" fontId="47" fillId="0" borderId="4" xfId="0" applyFont="1" applyBorder="1" applyAlignment="1">
      <alignment horizontal="center" vertical="center"/>
    </xf>
    <xf numFmtId="164" fontId="0" fillId="0" borderId="4" xfId="4" applyFont="1" applyBorder="1" applyAlignment="1">
      <alignment horizontal="right"/>
    </xf>
    <xf numFmtId="169" fontId="0" fillId="0" borderId="4" xfId="4" applyNumberFormat="1" applyFont="1" applyBorder="1" applyAlignment="1">
      <alignment horizontal="right"/>
    </xf>
    <xf numFmtId="0" fontId="57" fillId="0" borderId="4" xfId="0" applyFont="1" applyBorder="1" applyAlignment="1">
      <alignment horizontal="left" vertical="center" wrapText="1" indent="2"/>
    </xf>
    <xf numFmtId="169" fontId="7" fillId="0" borderId="4" xfId="4" applyNumberFormat="1" applyFont="1" applyBorder="1" applyAlignment="1">
      <alignment horizontal="right"/>
    </xf>
    <xf numFmtId="0" fontId="47" fillId="0" borderId="38" xfId="0" applyFont="1" applyBorder="1" applyAlignment="1">
      <alignment horizontal="center" vertical="center"/>
    </xf>
    <xf numFmtId="165" fontId="0" fillId="0" borderId="0" xfId="4" applyNumberFormat="1" applyFont="1" applyFill="1"/>
    <xf numFmtId="0" fontId="59" fillId="5" borderId="18" xfId="0" applyFont="1" applyFill="1" applyBorder="1" applyAlignment="1">
      <alignment horizontal="left" vertical="center" indent="2"/>
    </xf>
    <xf numFmtId="0" fontId="54" fillId="5" borderId="39" xfId="0" applyFont="1" applyFill="1" applyBorder="1" applyAlignment="1">
      <alignment vertical="center" wrapText="1"/>
    </xf>
    <xf numFmtId="0" fontId="55" fillId="5" borderId="7" xfId="0" applyFont="1" applyFill="1" applyBorder="1" applyAlignment="1">
      <alignment vertical="center" wrapText="1"/>
    </xf>
    <xf numFmtId="0" fontId="59" fillId="5" borderId="5" xfId="0" applyFont="1" applyFill="1" applyBorder="1" applyAlignment="1">
      <alignment horizontal="left" vertical="center" indent="2"/>
    </xf>
    <xf numFmtId="0" fontId="54" fillId="5" borderId="8" xfId="0" applyFont="1" applyFill="1" applyBorder="1" applyAlignment="1">
      <alignment vertical="center" wrapText="1"/>
    </xf>
    <xf numFmtId="0" fontId="55" fillId="5" borderId="9" xfId="0" applyFont="1" applyFill="1" applyBorder="1" applyAlignment="1">
      <alignment vertical="center" wrapText="1"/>
    </xf>
    <xf numFmtId="0" fontId="32" fillId="0" borderId="0" xfId="0" applyFont="1" applyAlignment="1">
      <alignment vertical="center" wrapText="1"/>
    </xf>
    <xf numFmtId="0" fontId="31" fillId="0" borderId="12" xfId="0" applyFont="1" applyBorder="1" applyAlignment="1">
      <alignment horizontal="center"/>
    </xf>
    <xf numFmtId="164" fontId="0" fillId="0" borderId="12" xfId="4" applyFont="1" applyBorder="1" applyAlignment="1">
      <alignment horizontal="right"/>
    </xf>
    <xf numFmtId="0" fontId="31" fillId="0" borderId="4" xfId="0" applyFont="1" applyBorder="1" applyAlignment="1">
      <alignment horizontal="center"/>
    </xf>
    <xf numFmtId="164" fontId="0" fillId="0" borderId="12" xfId="0" applyNumberFormat="1" applyBorder="1" applyAlignment="1">
      <alignment horizontal="right"/>
    </xf>
    <xf numFmtId="0" fontId="60" fillId="5" borderId="0" xfId="0" applyFont="1" applyFill="1" applyAlignment="1">
      <alignment vertical="center" wrapText="1"/>
    </xf>
    <xf numFmtId="0" fontId="50" fillId="0" borderId="0" xfId="0" applyFont="1" applyAlignment="1">
      <alignment horizontal="left" vertical="center" indent="2"/>
    </xf>
    <xf numFmtId="0" fontId="60" fillId="0" borderId="0" xfId="0" applyFont="1" applyAlignment="1">
      <alignment vertical="center" wrapText="1"/>
    </xf>
    <xf numFmtId="165" fontId="4" fillId="0" borderId="0" xfId="4" applyNumberFormat="1" applyFont="1"/>
    <xf numFmtId="0" fontId="31" fillId="0" borderId="40" xfId="0" applyFont="1" applyBorder="1" applyAlignment="1">
      <alignment horizontal="center"/>
    </xf>
    <xf numFmtId="0" fontId="11" fillId="2" borderId="4" xfId="0" applyFont="1" applyFill="1" applyBorder="1" applyAlignment="1">
      <alignment horizontal="right"/>
    </xf>
    <xf numFmtId="2" fontId="45" fillId="0" borderId="4" xfId="0" applyNumberFormat="1" applyFont="1" applyBorder="1" applyAlignment="1">
      <alignment horizontal="right"/>
    </xf>
    <xf numFmtId="0" fontId="31" fillId="0" borderId="19" xfId="0" applyFont="1" applyBorder="1" applyAlignment="1">
      <alignment horizontal="center"/>
    </xf>
    <xf numFmtId="0" fontId="10"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4" applyNumberFormat="1" applyFont="1" applyBorder="1" applyAlignment="1">
      <alignment horizontal="right"/>
    </xf>
    <xf numFmtId="2" fontId="45" fillId="0" borderId="4" xfId="4" applyNumberFormat="1" applyFont="1" applyBorder="1" applyAlignment="1">
      <alignment horizontal="right"/>
    </xf>
    <xf numFmtId="0" fontId="31" fillId="0" borderId="41" xfId="0" applyFont="1" applyBorder="1" applyAlignment="1">
      <alignment horizontal="center"/>
    </xf>
    <xf numFmtId="0" fontId="50" fillId="5" borderId="39" xfId="0" applyFont="1" applyFill="1" applyBorder="1" applyAlignment="1">
      <alignment vertical="center"/>
    </xf>
    <xf numFmtId="0" fontId="50" fillId="5" borderId="0" xfId="0" applyFont="1" applyFill="1" applyAlignment="1">
      <alignment vertical="center"/>
    </xf>
    <xf numFmtId="0" fontId="50" fillId="5" borderId="20" xfId="0" applyFont="1" applyFill="1" applyBorder="1" applyAlignment="1">
      <alignment vertical="center"/>
    </xf>
    <xf numFmtId="0" fontId="31" fillId="5" borderId="6" xfId="0" applyFont="1" applyFill="1" applyBorder="1" applyAlignment="1">
      <alignment horizontal="left" vertical="center" indent="2"/>
    </xf>
    <xf numFmtId="168" fontId="4" fillId="0" borderId="12" xfId="0" applyNumberFormat="1" applyFont="1" applyBorder="1" applyAlignment="1">
      <alignment horizontal="right"/>
    </xf>
    <xf numFmtId="168" fontId="4" fillId="0" borderId="12" xfId="4" applyNumberFormat="1" applyFont="1" applyFill="1" applyBorder="1" applyAlignment="1">
      <alignment horizontal="right"/>
    </xf>
    <xf numFmtId="168" fontId="4" fillId="0" borderId="4" xfId="0" applyNumberFormat="1" applyFont="1" applyBorder="1" applyAlignment="1">
      <alignment horizontal="right"/>
    </xf>
    <xf numFmtId="168" fontId="4" fillId="0" borderId="4" xfId="4" applyNumberFormat="1" applyFont="1" applyBorder="1" applyAlignment="1">
      <alignment horizontal="right"/>
    </xf>
    <xf numFmtId="0" fontId="34" fillId="0" borderId="4" xfId="0" applyFont="1" applyBorder="1" applyAlignment="1">
      <alignment horizontal="left" vertical="center" wrapText="1" indent="4"/>
    </xf>
    <xf numFmtId="168" fontId="0" fillId="0" borderId="4" xfId="0" applyNumberFormat="1" applyBorder="1" applyAlignment="1">
      <alignment horizontal="right"/>
    </xf>
    <xf numFmtId="168" fontId="0" fillId="0" borderId="4" xfId="4" applyNumberFormat="1" applyFont="1" applyBorder="1" applyAlignment="1">
      <alignment horizontal="right"/>
    </xf>
    <xf numFmtId="0" fontId="31" fillId="0" borderId="4" xfId="0" applyFont="1" applyBorder="1" applyAlignment="1">
      <alignment horizontal="center" wrapText="1"/>
    </xf>
    <xf numFmtId="0" fontId="4" fillId="0" borderId="4" xfId="4" applyNumberFormat="1" applyFont="1" applyBorder="1" applyAlignment="1">
      <alignment horizontal="right" vertical="center"/>
    </xf>
    <xf numFmtId="0" fontId="34" fillId="0" borderId="0" xfId="0" applyFont="1" applyAlignment="1">
      <alignment vertical="center" wrapText="1"/>
    </xf>
    <xf numFmtId="168" fontId="45" fillId="0" borderId="12" xfId="0" applyNumberFormat="1" applyFont="1" applyBorder="1" applyAlignment="1">
      <alignment horizontal="right"/>
    </xf>
    <xf numFmtId="168" fontId="45" fillId="0" borderId="12" xfId="4" applyNumberFormat="1" applyFont="1" applyBorder="1" applyAlignment="1">
      <alignment horizontal="right"/>
    </xf>
    <xf numFmtId="167" fontId="4" fillId="0" borderId="0" xfId="0" applyNumberFormat="1" applyFont="1"/>
    <xf numFmtId="168" fontId="4" fillId="0" borderId="4" xfId="4" applyNumberFormat="1" applyFont="1" applyBorder="1"/>
    <xf numFmtId="0" fontId="61" fillId="5" borderId="0" xfId="0" applyFont="1" applyFill="1" applyAlignment="1">
      <alignment vertical="center" wrapText="1"/>
    </xf>
    <xf numFmtId="0" fontId="61" fillId="0" borderId="0" xfId="0" applyFont="1" applyAlignment="1">
      <alignment vertical="center" wrapText="1"/>
    </xf>
    <xf numFmtId="0" fontId="31" fillId="0" borderId="12" xfId="0" applyFont="1" applyBorder="1" applyAlignment="1">
      <alignment horizontal="center" wrapText="1"/>
    </xf>
    <xf numFmtId="165" fontId="0" fillId="0" borderId="12" xfId="4" applyNumberFormat="1" applyFont="1" applyBorder="1" applyAlignment="1">
      <alignment horizontal="right" vertical="center"/>
    </xf>
    <xf numFmtId="165" fontId="4" fillId="0" borderId="12" xfId="4" applyNumberFormat="1" applyFont="1" applyFill="1" applyBorder="1" applyAlignment="1">
      <alignment horizontal="right" vertical="center"/>
    </xf>
    <xf numFmtId="168" fontId="4" fillId="0" borderId="0" xfId="0" applyNumberFormat="1" applyFont="1"/>
    <xf numFmtId="164" fontId="4" fillId="0" borderId="0" xfId="4" applyFont="1"/>
    <xf numFmtId="49" fontId="30" fillId="3" borderId="6" xfId="3" applyNumberFormat="1" applyFont="1" applyFill="1" applyBorder="1" applyAlignment="1">
      <alignment horizontal="center" vertical="center"/>
    </xf>
    <xf numFmtId="49" fontId="6" fillId="3" borderId="20" xfId="3" applyNumberFormat="1" applyFont="1" applyFill="1" applyBorder="1" applyAlignment="1">
      <alignment horizontal="center" vertical="center"/>
    </xf>
    <xf numFmtId="0" fontId="4" fillId="0" borderId="12" xfId="0" applyFont="1" applyBorder="1" applyAlignment="1">
      <alignment horizontal="center" vertical="center"/>
    </xf>
    <xf numFmtId="165" fontId="31" fillId="0" borderId="12" xfId="4" applyNumberFormat="1" applyFont="1" applyBorder="1" applyAlignment="1">
      <alignment horizontal="center" vertical="center"/>
    </xf>
    <xf numFmtId="164" fontId="0" fillId="0" borderId="12" xfId="4" applyFont="1" applyFill="1" applyBorder="1" applyAlignment="1">
      <alignment vertical="center"/>
    </xf>
    <xf numFmtId="2" fontId="10" fillId="2" borderId="0" xfId="0" applyNumberFormat="1" applyFont="1" applyFill="1"/>
    <xf numFmtId="164" fontId="0" fillId="0" borderId="4" xfId="4" applyFont="1" applyFill="1" applyBorder="1" applyAlignment="1">
      <alignment vertical="center"/>
    </xf>
    <xf numFmtId="3" fontId="10" fillId="2" borderId="0" xfId="0" applyNumberFormat="1" applyFont="1" applyFill="1"/>
    <xf numFmtId="167" fontId="10" fillId="2" borderId="0" xfId="0" applyNumberFormat="1" applyFont="1" applyFill="1"/>
    <xf numFmtId="170" fontId="0" fillId="0" borderId="4" xfId="4" applyNumberFormat="1" applyFont="1" applyFill="1" applyBorder="1" applyAlignment="1">
      <alignment vertical="center"/>
    </xf>
    <xf numFmtId="164" fontId="0" fillId="0" borderId="12" xfId="4" applyFont="1" applyFill="1" applyBorder="1"/>
    <xf numFmtId="164" fontId="0" fillId="0" borderId="4" xfId="4" applyFont="1" applyFill="1" applyBorder="1"/>
    <xf numFmtId="164" fontId="0" fillId="0" borderId="0" xfId="0" applyNumberFormat="1"/>
    <xf numFmtId="165" fontId="0" fillId="0" borderId="12" xfId="4" applyNumberFormat="1" applyFont="1" applyFill="1" applyBorder="1"/>
    <xf numFmtId="0" fontId="63" fillId="4" borderId="0" xfId="0" applyFont="1" applyFill="1" applyAlignment="1">
      <alignment vertical="center" wrapText="1"/>
    </xf>
    <xf numFmtId="0" fontId="62" fillId="3" borderId="0" xfId="0" applyFont="1" applyFill="1" applyAlignment="1">
      <alignment horizontal="center" vertical="center" wrapText="1"/>
    </xf>
    <xf numFmtId="0" fontId="46" fillId="2" borderId="0" xfId="0" applyFont="1" applyFill="1" applyAlignment="1">
      <alignment horizontal="left" indent="1"/>
    </xf>
    <xf numFmtId="49" fontId="6" fillId="4" borderId="0" xfId="0" applyNumberFormat="1" applyFont="1" applyFill="1" applyAlignment="1">
      <alignment horizontal="center" vertical="center" wrapText="1"/>
    </xf>
    <xf numFmtId="0" fontId="6" fillId="4" borderId="0" xfId="0" applyFont="1" applyFill="1" applyAlignment="1">
      <alignment horizontal="center" vertical="center" wrapText="1"/>
    </xf>
    <xf numFmtId="0" fontId="4" fillId="0" borderId="4" xfId="0" applyFont="1" applyBorder="1" applyAlignment="1">
      <alignment horizontal="left" vertical="center" wrapText="1" indent="2"/>
    </xf>
    <xf numFmtId="49" fontId="4" fillId="0" borderId="4" xfId="0" applyNumberFormat="1" applyFont="1" applyBorder="1" applyAlignment="1">
      <alignment horizontal="center" vertical="center" wrapText="1"/>
    </xf>
    <xf numFmtId="0" fontId="4" fillId="0" borderId="0" xfId="0" applyFont="1" applyAlignment="1">
      <alignment wrapText="1"/>
    </xf>
    <xf numFmtId="0" fontId="4" fillId="2" borderId="0" xfId="0" applyFont="1" applyFill="1" applyAlignment="1">
      <alignment horizontal="left" indent="1"/>
    </xf>
    <xf numFmtId="0" fontId="31" fillId="2" borderId="0" xfId="0" applyFont="1" applyFill="1" applyAlignment="1">
      <alignment horizontal="center"/>
    </xf>
    <xf numFmtId="0" fontId="4" fillId="2" borderId="0" xfId="0" applyFont="1" applyFill="1" applyAlignment="1">
      <alignment horizontal="center"/>
    </xf>
    <xf numFmtId="0" fontId="4" fillId="2" borderId="0" xfId="0" applyFont="1" applyFill="1"/>
    <xf numFmtId="165" fontId="3" fillId="0" borderId="12" xfId="4" applyNumberFormat="1" applyFont="1" applyFill="1" applyBorder="1" applyAlignment="1">
      <alignment horizontal="right"/>
    </xf>
    <xf numFmtId="165" fontId="3" fillId="0" borderId="4" xfId="4" applyNumberFormat="1" applyFont="1" applyFill="1" applyBorder="1" applyAlignment="1">
      <alignment horizontal="right"/>
    </xf>
    <xf numFmtId="167" fontId="4" fillId="0" borderId="12" xfId="0" applyNumberFormat="1" applyFont="1" applyBorder="1" applyAlignment="1">
      <alignment horizontal="center" vertical="center"/>
    </xf>
    <xf numFmtId="0" fontId="11" fillId="0" borderId="1" xfId="0" applyFont="1" applyBorder="1" applyAlignment="1">
      <alignment horizontal="left" vertical="center" wrapText="1" indent="2"/>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2"/>
    </xf>
    <xf numFmtId="0" fontId="10" fillId="0" borderId="1" xfId="0" applyFont="1" applyBorder="1" applyAlignment="1">
      <alignment horizontal="right" vertical="center" wrapText="1"/>
    </xf>
    <xf numFmtId="3" fontId="10" fillId="0" borderId="1" xfId="0" applyNumberFormat="1" applyFont="1" applyBorder="1" applyAlignment="1">
      <alignment horizontal="right" vertical="center" wrapText="1"/>
    </xf>
    <xf numFmtId="171" fontId="10" fillId="0" borderId="1" xfId="0" applyNumberFormat="1" applyFont="1" applyBorder="1" applyAlignment="1">
      <alignment horizontal="center" vertical="center" wrapText="1"/>
    </xf>
    <xf numFmtId="0" fontId="16" fillId="5" borderId="0" xfId="0" applyFont="1" applyFill="1" applyAlignment="1">
      <alignment horizontal="center"/>
    </xf>
    <xf numFmtId="0" fontId="10" fillId="5" borderId="0" xfId="0" applyFont="1" applyFill="1" applyAlignment="1">
      <alignment horizontal="center"/>
    </xf>
    <xf numFmtId="0" fontId="64" fillId="0" borderId="43" xfId="0" applyFont="1" applyBorder="1" applyAlignment="1">
      <alignment horizontal="center" vertical="center" wrapText="1"/>
    </xf>
    <xf numFmtId="0" fontId="18" fillId="0" borderId="44" xfId="0" applyFont="1" applyBorder="1" applyAlignment="1">
      <alignment vertical="center" wrapText="1"/>
    </xf>
    <xf numFmtId="0" fontId="15" fillId="0" borderId="44" xfId="0" applyFont="1" applyBorder="1" applyAlignment="1">
      <alignment vertical="center" wrapText="1"/>
    </xf>
    <xf numFmtId="0" fontId="65" fillId="0" borderId="43" xfId="0" applyFont="1" applyBorder="1" applyAlignment="1">
      <alignment horizontal="center" vertical="center" wrapText="1"/>
    </xf>
    <xf numFmtId="0" fontId="64" fillId="0" borderId="45" xfId="0" applyFont="1" applyBorder="1" applyAlignment="1">
      <alignment horizontal="center" vertical="center" wrapText="1"/>
    </xf>
    <xf numFmtId="0" fontId="18" fillId="0" borderId="44" xfId="0" applyFont="1" applyBorder="1" applyAlignment="1">
      <alignment horizontal="left" vertical="center" wrapText="1" indent="2"/>
    </xf>
    <xf numFmtId="0" fontId="15" fillId="0" borderId="44" xfId="0" applyFont="1" applyBorder="1" applyAlignment="1">
      <alignment horizontal="left" vertical="center" wrapText="1" indent="2"/>
    </xf>
    <xf numFmtId="0" fontId="18" fillId="0" borderId="46" xfId="0" applyFont="1" applyBorder="1" applyAlignment="1">
      <alignment horizontal="left" vertical="center" wrapText="1" indent="2"/>
    </xf>
    <xf numFmtId="0" fontId="64" fillId="0" borderId="47" xfId="0" applyFont="1" applyBorder="1" applyAlignment="1">
      <alignment horizontal="center" vertical="center" wrapText="1"/>
    </xf>
    <xf numFmtId="0" fontId="15" fillId="0" borderId="48" xfId="0" applyFont="1" applyBorder="1" applyAlignment="1">
      <alignment horizontal="left" vertical="center" wrapText="1" indent="2"/>
    </xf>
    <xf numFmtId="0" fontId="2" fillId="2" borderId="5" xfId="0" applyFont="1" applyFill="1" applyBorder="1" applyAlignment="1">
      <alignment horizontal="left" vertical="center" wrapText="1" indent="2"/>
    </xf>
    <xf numFmtId="0" fontId="2" fillId="0" borderId="10" xfId="0" applyFont="1" applyBorder="1" applyAlignment="1">
      <alignment vertical="center" wrapText="1"/>
    </xf>
    <xf numFmtId="0" fontId="34" fillId="0" borderId="49" xfId="0" applyFont="1" applyBorder="1" applyAlignment="1">
      <alignment horizontal="left" vertical="center" wrapText="1" indent="2"/>
    </xf>
    <xf numFmtId="0" fontId="2" fillId="0" borderId="11" xfId="0" applyFont="1" applyBorder="1" applyAlignment="1">
      <alignment horizontal="left" vertical="center" wrapText="1" indent="2"/>
    </xf>
    <xf numFmtId="0" fontId="7" fillId="0" borderId="49" xfId="0" applyFont="1" applyBorder="1" applyAlignment="1">
      <alignment horizontal="left" vertical="center" wrapText="1" indent="2"/>
    </xf>
    <xf numFmtId="0" fontId="2" fillId="0" borderId="49" xfId="0" applyFont="1" applyBorder="1" applyAlignment="1">
      <alignment horizontal="left" vertical="center" wrapText="1" indent="2"/>
    </xf>
    <xf numFmtId="0" fontId="34" fillId="7" borderId="50" xfId="0" applyFont="1" applyFill="1" applyBorder="1" applyAlignment="1">
      <alignment horizontal="left" vertical="center" wrapText="1" indent="2"/>
    </xf>
    <xf numFmtId="0" fontId="34" fillId="7" borderId="43" xfId="0" applyFont="1" applyFill="1" applyBorder="1" applyAlignment="1">
      <alignment horizontal="left" vertical="center" wrapText="1" indent="2"/>
    </xf>
    <xf numFmtId="0" fontId="62" fillId="4" borderId="0" xfId="0" applyFont="1" applyFill="1" applyAlignment="1">
      <alignment horizontal="center" vertical="center" wrapText="1"/>
    </xf>
    <xf numFmtId="0" fontId="34" fillId="0" borderId="48" xfId="0" applyFont="1" applyBorder="1" applyAlignment="1">
      <alignment horizontal="left" vertical="center" wrapText="1" indent="2"/>
    </xf>
    <xf numFmtId="0" fontId="34" fillId="0" borderId="51" xfId="0" applyFont="1" applyBorder="1" applyAlignment="1">
      <alignment horizontal="left" vertical="center" wrapText="1" indent="2"/>
    </xf>
    <xf numFmtId="0" fontId="37" fillId="0" borderId="49" xfId="0" applyFont="1" applyBorder="1" applyAlignment="1">
      <alignment horizontal="left" vertical="center" wrapText="1" indent="2"/>
    </xf>
    <xf numFmtId="0" fontId="34" fillId="0" borderId="52" xfId="0" applyFont="1" applyBorder="1" applyAlignment="1">
      <alignment horizontal="left" vertical="center" wrapText="1" indent="2"/>
    </xf>
    <xf numFmtId="0" fontId="2" fillId="0" borderId="47" xfId="0" applyFont="1" applyBorder="1" applyAlignment="1">
      <alignment horizontal="left" vertical="center" wrapText="1" indent="2"/>
    </xf>
    <xf numFmtId="0" fontId="2" fillId="0" borderId="43" xfId="0" applyFont="1" applyBorder="1" applyAlignment="1">
      <alignment horizontal="left" vertical="center" wrapText="1" indent="2"/>
    </xf>
    <xf numFmtId="0" fontId="34" fillId="6" borderId="43" xfId="0" applyFont="1" applyFill="1" applyBorder="1" applyAlignment="1">
      <alignment horizontal="left" vertical="center" wrapText="1" indent="4"/>
    </xf>
    <xf numFmtId="0" fontId="34" fillId="0" borderId="53" xfId="0" applyFont="1" applyBorder="1" applyAlignment="1">
      <alignment horizontal="left" vertical="center" wrapText="1" indent="2"/>
    </xf>
    <xf numFmtId="0" fontId="34" fillId="7" borderId="43" xfId="0" applyFont="1" applyFill="1" applyBorder="1" applyAlignment="1">
      <alignment horizontal="right" vertical="center" wrapText="1" indent="2"/>
    </xf>
    <xf numFmtId="0" fontId="37" fillId="6" borderId="49" xfId="0" applyFont="1" applyFill="1" applyBorder="1" applyAlignment="1">
      <alignment horizontal="left" vertical="center" wrapText="1" indent="2"/>
    </xf>
    <xf numFmtId="0" fontId="34" fillId="0" borderId="49" xfId="0" applyFont="1" applyBorder="1" applyAlignment="1">
      <alignment horizontal="left" vertical="center" indent="2"/>
    </xf>
    <xf numFmtId="0" fontId="2" fillId="0" borderId="12" xfId="0" applyFont="1" applyBorder="1" applyAlignment="1">
      <alignment horizontal="left" indent="2"/>
    </xf>
    <xf numFmtId="0" fontId="2" fillId="0" borderId="49" xfId="0" applyFont="1" applyBorder="1" applyAlignment="1">
      <alignment horizontal="right" vertical="center" wrapText="1" indent="10"/>
    </xf>
    <xf numFmtId="0" fontId="2" fillId="0" borderId="47" xfId="0" applyFont="1" applyBorder="1" applyAlignment="1">
      <alignment horizontal="right" vertical="center" wrapText="1" indent="2"/>
    </xf>
    <xf numFmtId="0" fontId="2" fillId="0" borderId="49" xfId="0" applyFont="1" applyBorder="1" applyAlignment="1">
      <alignment horizontal="right" vertical="center" wrapText="1" indent="2"/>
    </xf>
    <xf numFmtId="0" fontId="2" fillId="0" borderId="52" xfId="0" applyFont="1" applyBorder="1" applyAlignment="1">
      <alignment horizontal="right" vertical="center" wrapText="1" indent="2"/>
    </xf>
    <xf numFmtId="0" fontId="2" fillId="0" borderId="10" xfId="0" applyFont="1" applyBorder="1" applyAlignment="1">
      <alignment horizontal="left" vertical="center" wrapText="1" indent="2"/>
    </xf>
    <xf numFmtId="0" fontId="2" fillId="0" borderId="4" xfId="0" applyFont="1" applyBorder="1" applyAlignment="1">
      <alignment horizontal="left" vertical="center" wrapText="1" indent="2"/>
    </xf>
    <xf numFmtId="0" fontId="1" fillId="0" borderId="10" xfId="0" applyFont="1" applyBorder="1" applyAlignment="1">
      <alignment vertical="center" wrapText="1"/>
    </xf>
    <xf numFmtId="0" fontId="1" fillId="0" borderId="53" xfId="0" applyFont="1" applyBorder="1" applyAlignment="1">
      <alignment horizontal="left" vertical="center" wrapText="1" indent="2"/>
    </xf>
    <xf numFmtId="0" fontId="0" fillId="0" borderId="4" xfId="0" applyBorder="1" applyAlignment="1">
      <alignment horizontal="left" vertical="top" wrapText="1" indent="2"/>
    </xf>
    <xf numFmtId="0" fontId="1" fillId="0" borderId="49" xfId="0" applyFont="1" applyBorder="1" applyAlignment="1">
      <alignment horizontal="left" vertical="center" wrapText="1" indent="2"/>
    </xf>
    <xf numFmtId="0" fontId="1" fillId="0" borderId="49" xfId="0" applyFont="1" applyBorder="1" applyAlignment="1">
      <alignment horizontal="left" vertical="center" wrapText="1" indent="5"/>
    </xf>
    <xf numFmtId="0" fontId="1" fillId="0" borderId="4" xfId="0" applyFont="1" applyBorder="1" applyAlignment="1">
      <alignment horizontal="left" vertical="center" wrapText="1" indent="2"/>
    </xf>
    <xf numFmtId="0" fontId="10" fillId="2" borderId="5" xfId="0" applyFont="1" applyFill="1" applyBorder="1" applyAlignment="1">
      <alignment horizontal="left" vertical="center" wrapText="1" indent="2"/>
    </xf>
    <xf numFmtId="0" fontId="21" fillId="0" borderId="0" xfId="0" applyFont="1" applyAlignment="1">
      <alignment horizontal="center" vertical="center" wrapText="1"/>
    </xf>
    <xf numFmtId="0" fontId="10" fillId="2" borderId="8"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4" fillId="2" borderId="5" xfId="0" applyFont="1" applyFill="1" applyBorder="1" applyAlignment="1">
      <alignment horizontal="left" vertical="center" wrapText="1" indent="2"/>
    </xf>
    <xf numFmtId="0" fontId="10" fillId="0" borderId="5" xfId="0" applyFont="1" applyBorder="1" applyAlignment="1">
      <alignment horizontal="left" vertical="center" wrapText="1" indent="2"/>
    </xf>
    <xf numFmtId="0" fontId="10" fillId="0" borderId="8" xfId="0" applyFont="1" applyBorder="1" applyAlignment="1">
      <alignment horizontal="left" vertical="center" wrapText="1" indent="2"/>
    </xf>
    <xf numFmtId="0" fontId="10" fillId="0" borderId="9" xfId="0" applyFont="1" applyBorder="1" applyAlignment="1">
      <alignment horizontal="left" vertical="center" wrapText="1" indent="2"/>
    </xf>
    <xf numFmtId="0" fontId="4" fillId="2" borderId="8" xfId="0" applyFont="1" applyFill="1" applyBorder="1" applyAlignment="1">
      <alignment horizontal="left" vertical="center" wrapText="1" indent="2"/>
    </xf>
    <xf numFmtId="0" fontId="4" fillId="2" borderId="9" xfId="0" applyFont="1" applyFill="1" applyBorder="1" applyAlignment="1">
      <alignment horizontal="left" vertical="center" wrapText="1" indent="2"/>
    </xf>
    <xf numFmtId="3" fontId="23" fillId="4" borderId="0" xfId="3" applyNumberFormat="1" applyFont="1" applyFill="1" applyAlignment="1">
      <alignment horizontal="left" vertical="center" wrapText="1" indent="1"/>
    </xf>
    <xf numFmtId="49" fontId="6" fillId="3" borderId="0" xfId="3" applyNumberFormat="1" applyFont="1" applyFill="1" applyAlignment="1">
      <alignment horizontal="center" vertical="center"/>
    </xf>
    <xf numFmtId="49" fontId="33" fillId="3" borderId="0" xfId="3" applyNumberFormat="1" applyFont="1" applyFill="1" applyAlignment="1">
      <alignment horizontal="center" vertical="center"/>
    </xf>
    <xf numFmtId="0" fontId="10" fillId="0" borderId="0" xfId="0" applyFont="1" applyAlignment="1">
      <alignment horizontal="center" vertical="center" wrapText="1"/>
    </xf>
    <xf numFmtId="0" fontId="29" fillId="0" borderId="0" xfId="0" applyFont="1" applyAlignment="1">
      <alignment horizontal="center" vertical="center" wrapText="1"/>
    </xf>
    <xf numFmtId="0" fontId="11" fillId="5" borderId="11" xfId="0" applyFont="1" applyFill="1" applyBorder="1" applyAlignment="1">
      <alignment horizontal="left" vertical="center" wrapText="1" indent="2"/>
    </xf>
    <xf numFmtId="0" fontId="11" fillId="5" borderId="10" xfId="0" applyFont="1" applyFill="1" applyBorder="1" applyAlignment="1">
      <alignment horizontal="left" vertical="center" wrapText="1" indent="2"/>
    </xf>
    <xf numFmtId="3" fontId="6" fillId="4" borderId="0" xfId="3" applyNumberFormat="1" applyFont="1" applyFill="1" applyAlignment="1">
      <alignment horizontal="left" vertical="center" indent="1"/>
    </xf>
    <xf numFmtId="0" fontId="7" fillId="0" borderId="0" xfId="0" applyFont="1" applyAlignment="1">
      <alignment horizontal="left" vertical="top" wrapText="1" indent="2"/>
    </xf>
    <xf numFmtId="3" fontId="6" fillId="4" borderId="0" xfId="3" applyNumberFormat="1" applyFont="1" applyFill="1" applyAlignment="1">
      <alignment horizontal="left" vertical="center" wrapText="1"/>
    </xf>
    <xf numFmtId="3" fontId="6" fillId="4" borderId="0" xfId="3" applyNumberFormat="1" applyFont="1" applyFill="1" applyAlignment="1">
      <alignment horizontal="left" vertical="center" wrapText="1" indent="1"/>
    </xf>
    <xf numFmtId="0" fontId="6" fillId="3" borderId="0" xfId="0" applyFont="1" applyFill="1" applyAlignment="1">
      <alignment horizontal="center"/>
    </xf>
    <xf numFmtId="49" fontId="43" fillId="3" borderId="0" xfId="3" applyNumberFormat="1" applyFont="1" applyFill="1" applyAlignment="1">
      <alignment horizontal="center" vertical="center"/>
    </xf>
    <xf numFmtId="49" fontId="42" fillId="3" borderId="0" xfId="3" applyNumberFormat="1" applyFont="1" applyFill="1" applyAlignment="1">
      <alignment horizontal="center" vertical="center"/>
    </xf>
    <xf numFmtId="0" fontId="42" fillId="3" borderId="0" xfId="0" applyFont="1" applyFill="1" applyAlignment="1">
      <alignment horizontal="center"/>
    </xf>
    <xf numFmtId="0" fontId="11" fillId="6" borderId="13" xfId="0" applyFont="1" applyFill="1" applyBorder="1" applyAlignment="1">
      <alignment horizontal="left" indent="2"/>
    </xf>
    <xf numFmtId="3" fontId="42" fillId="4" borderId="0" xfId="3" applyNumberFormat="1" applyFont="1" applyFill="1" applyAlignment="1">
      <alignment horizontal="left" vertical="center" wrapText="1" indent="1"/>
    </xf>
    <xf numFmtId="3" fontId="42" fillId="4" borderId="0" xfId="3" applyNumberFormat="1" applyFont="1" applyFill="1" applyAlignment="1">
      <alignment horizontal="left" vertical="center" wrapText="1"/>
    </xf>
    <xf numFmtId="3" fontId="42" fillId="4" borderId="28" xfId="3" applyNumberFormat="1" applyFont="1" applyFill="1" applyBorder="1" applyAlignment="1">
      <alignment horizontal="left" vertical="center" wrapText="1"/>
    </xf>
    <xf numFmtId="0" fontId="6" fillId="4" borderId="0" xfId="0" applyFont="1" applyFill="1" applyAlignment="1">
      <alignment horizontal="left" vertical="center"/>
    </xf>
    <xf numFmtId="0" fontId="6" fillId="4" borderId="0" xfId="0" applyFont="1" applyFill="1" applyAlignment="1">
      <alignment horizontal="left" vertical="center" indent="1"/>
    </xf>
    <xf numFmtId="0" fontId="32" fillId="0" borderId="4" xfId="0" applyFont="1" applyBorder="1" applyAlignment="1">
      <alignment horizontal="center" vertical="center" wrapText="1"/>
    </xf>
    <xf numFmtId="3" fontId="6" fillId="4" borderId="0" xfId="3" applyNumberFormat="1" applyFont="1" applyFill="1" applyAlignment="1">
      <alignment horizontal="left" vertical="center" wrapText="1" indent="2"/>
    </xf>
    <xf numFmtId="0" fontId="6" fillId="3" borderId="0" xfId="0" applyFont="1" applyFill="1" applyAlignment="1">
      <alignment horizontal="center" vertical="center"/>
    </xf>
    <xf numFmtId="0" fontId="52" fillId="3" borderId="0" xfId="0" applyFont="1" applyFill="1" applyAlignment="1">
      <alignment horizontal="left" vertical="center" wrapText="1"/>
    </xf>
    <xf numFmtId="0" fontId="52" fillId="3" borderId="0" xfId="0" applyFont="1" applyFill="1" applyAlignment="1">
      <alignment horizontal="left" vertical="center" wrapText="1" indent="2"/>
    </xf>
    <xf numFmtId="3" fontId="42" fillId="4" borderId="0" xfId="3" applyNumberFormat="1" applyFont="1" applyFill="1" applyAlignment="1">
      <alignment horizontal="left" vertical="center" indent="1"/>
    </xf>
    <xf numFmtId="0" fontId="8" fillId="3" borderId="0" xfId="0" applyFont="1" applyFill="1" applyAlignment="1">
      <alignment horizontal="left" vertical="center" wrapText="1" indent="2"/>
    </xf>
    <xf numFmtId="3" fontId="6" fillId="4" borderId="0" xfId="3" applyNumberFormat="1" applyFont="1" applyFill="1" applyAlignment="1">
      <alignment horizontal="center" vertical="center"/>
    </xf>
    <xf numFmtId="0" fontId="31" fillId="5" borderId="0" xfId="0" applyFont="1" applyFill="1" applyAlignment="1">
      <alignment horizontal="left" vertical="center" wrapText="1" indent="2"/>
    </xf>
    <xf numFmtId="0" fontId="31" fillId="5" borderId="0" xfId="0" applyFont="1" applyFill="1" applyAlignment="1">
      <alignment horizontal="left" vertical="center" indent="2"/>
    </xf>
    <xf numFmtId="49" fontId="6" fillId="3" borderId="6" xfId="3" applyNumberFormat="1" applyFont="1" applyFill="1" applyBorder="1" applyAlignment="1">
      <alignment horizontal="center" vertical="center" wrapText="1"/>
    </xf>
    <xf numFmtId="49" fontId="6" fillId="3" borderId="0" xfId="3" applyNumberFormat="1" applyFont="1" applyFill="1" applyAlignment="1">
      <alignment horizontal="center" vertical="center" wrapText="1"/>
    </xf>
    <xf numFmtId="0" fontId="62" fillId="4" borderId="0" xfId="0" applyFont="1" applyFill="1" applyAlignment="1">
      <alignment vertical="center"/>
    </xf>
    <xf numFmtId="0" fontId="62" fillId="3" borderId="0" xfId="0" applyFont="1" applyFill="1" applyAlignment="1">
      <alignment horizontal="center" vertical="center"/>
    </xf>
    <xf numFmtId="0" fontId="62" fillId="3" borderId="0" xfId="0" applyFont="1" applyFill="1" applyAlignment="1">
      <alignment horizontal="center" vertical="center" wrapText="1"/>
    </xf>
    <xf numFmtId="0" fontId="31" fillId="5" borderId="42" xfId="0" applyFont="1" applyFill="1" applyBorder="1" applyAlignment="1">
      <alignment horizontal="left" vertical="center" wrapText="1"/>
    </xf>
    <xf numFmtId="49" fontId="6" fillId="3" borderId="4" xfId="0" applyNumberFormat="1" applyFont="1" applyFill="1" applyBorder="1" applyAlignment="1">
      <alignment horizontal="left" vertical="center" wrapText="1" indent="1"/>
    </xf>
    <xf numFmtId="0" fontId="7" fillId="5" borderId="12" xfId="0" applyFont="1" applyFill="1" applyBorder="1" applyAlignment="1">
      <alignment horizontal="left" vertical="center" wrapText="1" indent="2"/>
    </xf>
    <xf numFmtId="0" fontId="2" fillId="0" borderId="4" xfId="0" applyFont="1" applyBorder="1" applyAlignment="1">
      <alignment horizontal="left" vertical="center" wrapText="1" indent="2"/>
    </xf>
    <xf numFmtId="0" fontId="4" fillId="0" borderId="4" xfId="0" applyFont="1" applyBorder="1" applyAlignment="1">
      <alignment horizontal="left" vertical="center" wrapText="1" indent="2"/>
    </xf>
    <xf numFmtId="0" fontId="37" fillId="5" borderId="4" xfId="0" applyFont="1" applyFill="1" applyBorder="1" applyAlignment="1">
      <alignment horizontal="left" vertical="center" wrapText="1" indent="2"/>
    </xf>
    <xf numFmtId="0" fontId="6" fillId="3" borderId="4" xfId="0"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0" fontId="2" fillId="0" borderId="38" xfId="0" applyFont="1" applyBorder="1" applyAlignment="1">
      <alignment horizontal="left" vertical="center" wrapText="1"/>
    </xf>
    <xf numFmtId="0" fontId="4" fillId="0" borderId="37" xfId="0" applyFont="1" applyBorder="1" applyAlignment="1">
      <alignment horizontal="left" vertical="center" wrapText="1"/>
    </xf>
    <xf numFmtId="0" fontId="4" fillId="0" borderId="12" xfId="0" applyFont="1" applyBorder="1" applyAlignment="1">
      <alignment horizontal="left" vertical="center" wrapText="1"/>
    </xf>
  </cellXfs>
  <cellStyles count="5">
    <cellStyle name="Normal 3" xfId="3" xr:uid="{00000000-0005-0000-0000-000000000000}"/>
    <cellStyle name="Гиперссылка" xfId="2" builtinId="8"/>
    <cellStyle name="Обычный" xfId="0" builtinId="0"/>
    <cellStyle name="Процентный" xfId="1" builtinId="5"/>
    <cellStyle name="Финансовый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6</xdr:col>
      <xdr:colOff>392365</xdr:colOff>
      <xdr:row>5</xdr:row>
      <xdr:rowOff>46692</xdr:rowOff>
    </xdr:from>
    <xdr:to>
      <xdr:col>20</xdr:col>
      <xdr:colOff>171450</xdr:colOff>
      <xdr:row>11</xdr:row>
      <xdr:rowOff>126205</xdr:rowOff>
    </xdr:to>
    <xdr:sp macro="" textlink="">
      <xdr:nvSpPr>
        <xdr:cNvPr id="2" name="TextBox 1">
          <a:extLst>
            <a:ext uri="{FF2B5EF4-FFF2-40B4-BE49-F238E27FC236}">
              <a16:creationId xmlns:a16="http://schemas.microsoft.com/office/drawing/2014/main" id="{C57B2321-7668-4A1D-AC8C-63D508CDAEBC}"/>
            </a:ext>
          </a:extLst>
        </xdr:cNvPr>
        <xdr:cNvSpPr txBox="1"/>
      </xdr:nvSpPr>
      <xdr:spPr>
        <a:xfrm>
          <a:off x="3878515" y="99919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«Банк ЦентрКредит» АҚ-тың 2023 жылы тұрақты дамуы жөніндегі анықтамалық</a:t>
          </a:r>
        </a:p>
      </xdr:txBody>
    </xdr:sp>
    <xdr:clientData/>
  </xdr:twoCellAnchor>
  <xdr:twoCellAnchor>
    <xdr:from>
      <xdr:col>1</xdr:col>
      <xdr:colOff>227378</xdr:colOff>
      <xdr:row>13</xdr:row>
      <xdr:rowOff>164003</xdr:rowOff>
    </xdr:from>
    <xdr:to>
      <xdr:col>24</xdr:col>
      <xdr:colOff>9525</xdr:colOff>
      <xdr:row>38</xdr:row>
      <xdr:rowOff>19051</xdr:rowOff>
    </xdr:to>
    <xdr:sp macro="" textlink="">
      <xdr:nvSpPr>
        <xdr:cNvPr id="3" name="TextBox 3">
          <a:extLst>
            <a:ext uri="{FF2B5EF4-FFF2-40B4-BE49-F238E27FC236}">
              <a16:creationId xmlns:a16="http://schemas.microsoft.com/office/drawing/2014/main" id="{A851716A-0EEB-41BB-B37B-18C2C61F71E4}"/>
            </a:ext>
          </a:extLst>
        </xdr:cNvPr>
        <xdr:cNvSpPr txBox="1"/>
      </xdr:nvSpPr>
      <xdr:spPr>
        <a:xfrm>
          <a:off x="808403" y="2640503"/>
          <a:ext cx="13145722" cy="4617548"/>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Анықтамалық ақпаратта Банктің 2023 жылғы, сондай-ақ қосымша кезеңдердегі</a:t>
          </a:r>
          <a:r>
            <a:rPr lang="ru-RU" sz="1400" b="0" baseline="0">
              <a:solidFill>
                <a:schemeClr val="dk1"/>
              </a:solidFill>
              <a:effectLst/>
              <a:latin typeface="Montserrat" panose="00000500000000000000" pitchFamily="2" charset="-52"/>
              <a:ea typeface="+mn-ea"/>
              <a:cs typeface="+mn-cs"/>
            </a:rPr>
            <a:t> </a:t>
          </a:r>
          <a:r>
            <a:rPr lang="en-US" sz="1400" b="0">
              <a:solidFill>
                <a:schemeClr val="dk1"/>
              </a:solidFill>
              <a:effectLst/>
              <a:latin typeface="Montserrat" panose="00000500000000000000" pitchFamily="2" charset="-52"/>
              <a:ea typeface="+mn-ea"/>
              <a:cs typeface="+mn-cs"/>
            </a:rPr>
            <a:t>ESG </a:t>
          </a:r>
          <a:r>
            <a:rPr lang="ru-RU" sz="1400" b="0">
              <a:solidFill>
                <a:schemeClr val="dk1"/>
              </a:solidFill>
              <a:effectLst/>
              <a:latin typeface="Montserrat" panose="00000500000000000000" pitchFamily="2" charset="-52"/>
              <a:ea typeface="+mn-ea"/>
              <a:cs typeface="+mn-cs"/>
            </a:rPr>
            <a:t>саласындағы қызметінің негізгі көрсеткіштері жинақталған және бұл Тұрақты даму туралы есепке қосымша болып саналады.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Есепті кезең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Егер өзгеше көрсетілмесе, 2023 жылы тұрақты даму жөніндегі анықтамалық Банктің 2023 жылғы 1 қаңтардан 2023 жылғы 31 желтоқсанға дейінгі кезеңде тұрақты даму саласындағы бүкіл қызметін қамтиды.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Анықтамалықтың шекарасы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Анықтамалықтың шекарасы «Банк ЦентрКредит» АҚ-тың 2023 жыл бойынша Тұрақты даму туралы есебінің периметрімен сәйкес келеді және Банктің Бас офисі мен филиалдарының қызметі туралы ақпаратты қамтиды.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Болжамды мәлімдеме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«Банк ЦентрКредит» АҚ-тың 2023 жыл</a:t>
          </a:r>
          <a:r>
            <a:rPr lang="ru-RU" sz="1400" b="0" baseline="0">
              <a:solidFill>
                <a:schemeClr val="dk1"/>
              </a:solidFill>
              <a:effectLst/>
              <a:latin typeface="Montserrat" panose="00000500000000000000" pitchFamily="2" charset="-52"/>
              <a:ea typeface="+mn-ea"/>
              <a:cs typeface="+mn-cs"/>
            </a:rPr>
            <a:t> бойынша</a:t>
          </a:r>
          <a:r>
            <a:rPr lang="ru-RU" sz="1400" b="0">
              <a:solidFill>
                <a:schemeClr val="dk1"/>
              </a:solidFill>
              <a:effectLst/>
              <a:latin typeface="Montserrat" panose="00000500000000000000" pitchFamily="2" charset="-52"/>
              <a:ea typeface="+mn-ea"/>
              <a:cs typeface="+mn-cs"/>
            </a:rPr>
            <a:t> Тұрақты даму туралы есебінде</a:t>
          </a:r>
          <a:r>
            <a:rPr lang="ru-RU" sz="1400" b="0" baseline="0">
              <a:solidFill>
                <a:schemeClr val="dk1"/>
              </a:solidFill>
              <a:effectLst/>
              <a:latin typeface="Montserrat" panose="00000500000000000000" pitchFamily="2" charset="-52"/>
              <a:ea typeface="+mn-ea"/>
              <a:cs typeface="+mn-cs"/>
            </a:rPr>
            <a:t> </a:t>
          </a:r>
          <a:r>
            <a:rPr lang="ru-RU" sz="1400" b="0">
              <a:solidFill>
                <a:schemeClr val="dk1"/>
              </a:solidFill>
              <a:effectLst/>
              <a:latin typeface="Montserrat" panose="00000500000000000000" pitchFamily="2" charset="-52"/>
              <a:ea typeface="+mn-ea"/>
              <a:cs typeface="+mn-cs"/>
            </a:rPr>
            <a:t>және осы Тұрақты даму жөніндегі анықтамалықта «болжамды сипаттағы мәлімдемелер» болып табылатын немесе есептелуі мүмкін мәлімдемелер бар. Дегенмен, болжамды мәлімдемелер Банк қызметінің нақты нәтижесінен өзгеше болуы мүмкін. Болжамды сипаттағы кез келген мәлімдеме болашақ оқиғаларға және бизнеске, қызмет нәтижелеріне, қаржылық жағдайға, өтімділікке, перспективаға, өсуге немесе Банктің стратегияларына қатысты басқа да тәуекелдерге, белгісіздікке және болжамға байланысты тәуекелдерге ұшырағыш. Тұрақты даму туралы есеп пен Анықтамалық дайындалғаннан кейін, Банктің қызметіне, оның операциялық және қаржылық нәтижелеріне сыртқы немесе өзге факторлар әсер етуі мүмкін. Осы және басқа да факторлар</a:t>
          </a:r>
          <a:r>
            <a:rPr lang="ru-RU" sz="1400" b="0" baseline="0">
              <a:solidFill>
                <a:schemeClr val="dk1"/>
              </a:solidFill>
              <a:effectLst/>
              <a:latin typeface="Montserrat" panose="00000500000000000000" pitchFamily="2" charset="-52"/>
              <a:ea typeface="+mn-ea"/>
              <a:cs typeface="+mn-cs"/>
            </a:rPr>
            <a:t> Б</a:t>
          </a:r>
          <a:r>
            <a:rPr lang="ru-RU" sz="1400" b="0">
              <a:solidFill>
                <a:schemeClr val="dk1"/>
              </a:solidFill>
              <a:effectLst/>
              <a:latin typeface="Montserrat" panose="00000500000000000000" pitchFamily="2" charset="-52"/>
              <a:ea typeface="+mn-ea"/>
              <a:cs typeface="+mn-cs"/>
            </a:rPr>
            <a:t>анктің бақылауынан тыс және Банк қызметінің нәтижелеріне теріс әсер етуі мүмкін. </a:t>
          </a:r>
          <a:endParaRPr lang="en-US" sz="1400" b="0">
            <a:solidFill>
              <a:schemeClr val="dk1"/>
            </a:solidFill>
            <a:effectLst/>
            <a:latin typeface="Montserrat" panose="00000500000000000000" pitchFamily="2" charset="-52"/>
            <a:ea typeface="+mn-ea"/>
            <a:cs typeface="+mn-cs"/>
          </a:endParaRPr>
        </a:p>
      </xdr:txBody>
    </xdr:sp>
    <xdr:clientData/>
  </xdr:twoCellAnchor>
  <xdr:twoCellAnchor editAs="oneCell">
    <xdr:from>
      <xdr:col>1</xdr:col>
      <xdr:colOff>227378</xdr:colOff>
      <xdr:row>0</xdr:row>
      <xdr:rowOff>91805</xdr:rowOff>
    </xdr:from>
    <xdr:to>
      <xdr:col>7</xdr:col>
      <xdr:colOff>550206</xdr:colOff>
      <xdr:row>4</xdr:row>
      <xdr:rowOff>94627</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5E0A8F60-4D99-4AEB-9339-D78F2C9E3A8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808403" y="91805"/>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939799</xdr:colOff>
      <xdr:row>3</xdr:row>
      <xdr:rowOff>165100</xdr:rowOff>
    </xdr:from>
    <xdr:to>
      <xdr:col>5</xdr:col>
      <xdr:colOff>629480</xdr:colOff>
      <xdr:row>7</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68060" y="736600"/>
          <a:ext cx="7508463" cy="761864"/>
          <a:chOff x="1905000" y="736600"/>
          <a:chExt cx="8173014"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477995" y="961965"/>
            <a:ext cx="760001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82549</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D42DC9DA-D5B7-41CF-8B96-E8B3BA347F56}"/>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47675" cy="457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5660E60E-AC4C-47EF-A5CE-73E13F252B3E}"/>
            </a:ext>
          </a:extLst>
        </xdr:cNvPr>
        <xdr:cNvGrpSpPr/>
      </xdr:nvGrpSpPr>
      <xdr:grpSpPr>
        <a:xfrm>
          <a:off x="1768475" y="7366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19202DFF-D1BA-1E07-B398-2C92B70E8C67}"/>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1BA4749-D848-D65C-E62D-D8A61B310B1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476FD714-90C9-4BE0-868D-9F56209375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2979" cy="457200"/>
        </a:xfrm>
        <a:prstGeom prst="rect">
          <a:avLst/>
        </a:prstGeom>
      </xdr:spPr>
    </xdr:pic>
    <xdr:clientData/>
  </xdr:twoCellAnchor>
  <xdr:twoCellAnchor>
    <xdr:from>
      <xdr:col>6</xdr:col>
      <xdr:colOff>1111250</xdr:colOff>
      <xdr:row>1</xdr:row>
      <xdr:rowOff>187325</xdr:rowOff>
    </xdr:from>
    <xdr:to>
      <xdr:col>6</xdr:col>
      <xdr:colOff>1568450</xdr:colOff>
      <xdr:row>3</xdr:row>
      <xdr:rowOff>34925</xdr:rowOff>
    </xdr:to>
    <xdr:sp macro="" textlink="">
      <xdr:nvSpPr>
        <xdr:cNvPr id="6" name="Rectangle 10">
          <a:extLst>
            <a:ext uri="{FF2B5EF4-FFF2-40B4-BE49-F238E27FC236}">
              <a16:creationId xmlns:a16="http://schemas.microsoft.com/office/drawing/2014/main" id="{41AB0B61-65BB-4BAE-9AC0-29DAF7735B94}"/>
            </a:ext>
          </a:extLst>
        </xdr:cNvPr>
        <xdr:cNvSpPr/>
      </xdr:nvSpPr>
      <xdr:spPr>
        <a:xfrm>
          <a:off x="10750550" y="377825"/>
          <a:ext cx="0" cy="228600"/>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EAFAA953-BAD2-4106-90EF-D57B31E97951}"/>
            </a:ext>
          </a:extLst>
        </xdr:cNvPr>
        <xdr:cNvGrpSpPr/>
      </xdr:nvGrpSpPr>
      <xdr:grpSpPr>
        <a:xfrm>
          <a:off x="1768475" y="736600"/>
          <a:ext cx="7548663" cy="761864"/>
          <a:chOff x="1905000" y="736600"/>
          <a:chExt cx="7561363" cy="761864"/>
        </a:xfrm>
      </xdr:grpSpPr>
      <xdr:sp macro="" textlink="">
        <xdr:nvSpPr>
          <xdr:cNvPr id="3" name="Google Shape;2966;p283">
            <a:extLst>
              <a:ext uri="{FF2B5EF4-FFF2-40B4-BE49-F238E27FC236}">
                <a16:creationId xmlns:a16="http://schemas.microsoft.com/office/drawing/2014/main" id="{06D65C13-DD2D-2F49-F631-33FDFEDFD5CE}"/>
              </a:ext>
            </a:extLst>
          </xdr:cNvPr>
          <xdr:cNvSpPr txBox="1"/>
        </xdr:nvSpPr>
        <xdr:spPr>
          <a:xfrm>
            <a:off x="2477995" y="961965"/>
            <a:ext cx="6988368" cy="31943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43511ED-CE91-206C-103A-B26C1B2610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765DA76D-3CC6-4882-82A4-173E22B771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774944</xdr:colOff>
      <xdr:row>7</xdr:row>
      <xdr:rowOff>164964</xdr:rowOff>
    </xdr:to>
    <xdr:grpSp>
      <xdr:nvGrpSpPr>
        <xdr:cNvPr id="2" name="Group 7">
          <a:extLst>
            <a:ext uri="{FF2B5EF4-FFF2-40B4-BE49-F238E27FC236}">
              <a16:creationId xmlns:a16="http://schemas.microsoft.com/office/drawing/2014/main" id="{8B6858D2-4864-4302-96BF-C6D4AE17D993}"/>
            </a:ext>
          </a:extLst>
        </xdr:cNvPr>
        <xdr:cNvGrpSpPr/>
      </xdr:nvGrpSpPr>
      <xdr:grpSpPr>
        <a:xfrm>
          <a:off x="1771073" y="736600"/>
          <a:ext cx="8052621" cy="761864"/>
          <a:chOff x="1905000" y="736600"/>
          <a:chExt cx="7650906" cy="761864"/>
        </a:xfrm>
      </xdr:grpSpPr>
      <xdr:sp macro="" textlink="">
        <xdr:nvSpPr>
          <xdr:cNvPr id="3" name="Google Shape;2966;p283">
            <a:extLst>
              <a:ext uri="{FF2B5EF4-FFF2-40B4-BE49-F238E27FC236}">
                <a16:creationId xmlns:a16="http://schemas.microsoft.com/office/drawing/2014/main" id="{A77DCCAC-FB62-EA53-F3C2-7EF9148F02F2}"/>
              </a:ext>
            </a:extLst>
          </xdr:cNvPr>
          <xdr:cNvSpPr txBox="1"/>
        </xdr:nvSpPr>
        <xdr:spPr>
          <a:xfrm>
            <a:off x="2567538" y="983946"/>
            <a:ext cx="6988368" cy="31599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503751C-56F9-6E7B-E9A8-35B36BD986A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1109E7D8-E47C-4C83-A2B4-20E8758161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2</xdr:col>
      <xdr:colOff>982209</xdr:colOff>
      <xdr:row>3</xdr:row>
      <xdr:rowOff>163059</xdr:rowOff>
    </xdr:from>
    <xdr:to>
      <xdr:col>4</xdr:col>
      <xdr:colOff>2793348</xdr:colOff>
      <xdr:row>7</xdr:row>
      <xdr:rowOff>138240</xdr:rowOff>
    </xdr:to>
    <xdr:grpSp>
      <xdr:nvGrpSpPr>
        <xdr:cNvPr id="2" name="Group 7">
          <a:extLst>
            <a:ext uri="{FF2B5EF4-FFF2-40B4-BE49-F238E27FC236}">
              <a16:creationId xmlns:a16="http://schemas.microsoft.com/office/drawing/2014/main" id="{E7C68958-9A58-47C1-9FAB-4ECB875BCAEB}"/>
            </a:ext>
          </a:extLst>
        </xdr:cNvPr>
        <xdr:cNvGrpSpPr/>
      </xdr:nvGrpSpPr>
      <xdr:grpSpPr>
        <a:xfrm>
          <a:off x="1810884" y="734559"/>
          <a:ext cx="7888089" cy="737181"/>
          <a:chOff x="1905000" y="736600"/>
          <a:chExt cx="7663183" cy="728589"/>
        </a:xfrm>
      </xdr:grpSpPr>
      <xdr:sp macro="" textlink="">
        <xdr:nvSpPr>
          <xdr:cNvPr id="3" name="Google Shape;2966;p283">
            <a:extLst>
              <a:ext uri="{FF2B5EF4-FFF2-40B4-BE49-F238E27FC236}">
                <a16:creationId xmlns:a16="http://schemas.microsoft.com/office/drawing/2014/main" id="{CE496EF8-0AE2-176B-B573-6D1828AEC512}"/>
              </a:ext>
            </a:extLst>
          </xdr:cNvPr>
          <xdr:cNvSpPr txBox="1"/>
        </xdr:nvSpPr>
        <xdr:spPr>
          <a:xfrm>
            <a:off x="2630142" y="1024813"/>
            <a:ext cx="6938041" cy="30750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581DBE3-AEC2-78CD-1451-C519D44B8755}"/>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40"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68224D7D-17B2-4F1F-B7F9-6979DD79C3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2</xdr:col>
      <xdr:colOff>950913</xdr:colOff>
      <xdr:row>3</xdr:row>
      <xdr:rowOff>179388</xdr:rowOff>
    </xdr:from>
    <xdr:to>
      <xdr:col>4</xdr:col>
      <xdr:colOff>2607008</xdr:colOff>
      <xdr:row>7</xdr:row>
      <xdr:rowOff>176340</xdr:rowOff>
    </xdr:to>
    <xdr:grpSp>
      <xdr:nvGrpSpPr>
        <xdr:cNvPr id="2" name="Group 7">
          <a:extLst>
            <a:ext uri="{FF2B5EF4-FFF2-40B4-BE49-F238E27FC236}">
              <a16:creationId xmlns:a16="http://schemas.microsoft.com/office/drawing/2014/main" id="{B145F2FE-B0E7-42CA-939E-37FA693BEB19}"/>
            </a:ext>
          </a:extLst>
        </xdr:cNvPr>
        <xdr:cNvGrpSpPr/>
      </xdr:nvGrpSpPr>
      <xdr:grpSpPr>
        <a:xfrm>
          <a:off x="1776413" y="750888"/>
          <a:ext cx="7730928" cy="758952"/>
          <a:chOff x="1905000" y="736600"/>
          <a:chExt cx="7682418" cy="728589"/>
        </a:xfrm>
      </xdr:grpSpPr>
      <xdr:sp macro="" textlink="">
        <xdr:nvSpPr>
          <xdr:cNvPr id="3" name="Google Shape;2966;p283">
            <a:extLst>
              <a:ext uri="{FF2B5EF4-FFF2-40B4-BE49-F238E27FC236}">
                <a16:creationId xmlns:a16="http://schemas.microsoft.com/office/drawing/2014/main" id="{86FBAC8B-07EF-C898-6565-9B566E5DD0B1}"/>
              </a:ext>
            </a:extLst>
          </xdr:cNvPr>
          <xdr:cNvSpPr txBox="1"/>
        </xdr:nvSpPr>
        <xdr:spPr>
          <a:xfrm>
            <a:off x="2650798" y="978592"/>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7BF8AC19-75B5-4811-0183-C6AB0FF35721}"/>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B7DF9AFF-CA3E-4D56-A0DD-D82DB8B9BE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2979"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2561730</xdr:colOff>
      <xdr:row>4</xdr:row>
      <xdr:rowOff>176340</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681969" cy="758952"/>
          <a:chOff x="1905000" y="736600"/>
          <a:chExt cx="7638412" cy="728589"/>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606792" y="975030"/>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15</xdr:row>
      <xdr:rowOff>177801</xdr:rowOff>
    </xdr:to>
    <xdr:sp macro="" textlink="">
      <xdr:nvSpPr>
        <xdr:cNvPr id="5" name="TextBox 3">
          <a:hlinkClick xmlns:r="http://schemas.openxmlformats.org/officeDocument/2006/relationships" r:id=""/>
          <a:extLst>
            <a:ext uri="{FF2B5EF4-FFF2-40B4-BE49-F238E27FC236}">
              <a16:creationId xmlns:a16="http://schemas.microsoft.com/office/drawing/2014/main" id="{596406C8-A560-4B28-8584-52DE5EA047B0}"/>
            </a:ext>
          </a:extLst>
        </xdr:cNvPr>
        <xdr:cNvSpPr txBox="1"/>
      </xdr:nvSpPr>
      <xdr:spPr>
        <a:xfrm>
          <a:off x="904875" y="1165226"/>
          <a:ext cx="9326336" cy="191770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Байланыс ақпараты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Пікір қалдыру, түсіндірме жазу немесе сұрақ қою үшін төменде көрсетілген байланыс ақпаратын пайдаланыңыз. Біз кері байланыс алуға қуаныштымыз.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Мекенжайы: </a:t>
          </a:r>
          <a:r>
            <a:rPr lang="ru-RU" sz="1400" b="0">
              <a:solidFill>
                <a:schemeClr val="dk1"/>
              </a:solidFill>
              <a:effectLst/>
              <a:latin typeface="+mn-lt"/>
              <a:ea typeface="+mn-ea"/>
              <a:cs typeface="+mn-cs"/>
            </a:rPr>
            <a:t>Алматы қ., әл-Фараби даңғ., 38, С блогы </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mn-lt"/>
              <a:ea typeface="+mn-ea"/>
              <a:cs typeface="+mn-cs"/>
            </a:rPr>
            <a:t>Email: </a:t>
          </a:r>
          <a:r>
            <a:rPr lang="en-US" sz="1400" b="0">
              <a:solidFill>
                <a:sysClr val="windowText" lastClr="000000"/>
              </a:solidFill>
              <a:effectLst/>
              <a:latin typeface="+mn-lt"/>
              <a:ea typeface="+mn-ea"/>
              <a:cs typeface="+mn-cs"/>
            </a:rPr>
            <a:t>esg@bcc.kz</a:t>
          </a:r>
          <a:endParaRPr lang="ru-RU" sz="14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Корпоративтік сайт: </a:t>
          </a:r>
          <a:r>
            <a:rPr lang="en-US" sz="1400" b="0" u="sng">
              <a:solidFill>
                <a:schemeClr val="accent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1506148</xdr:colOff>
      <xdr:row>0</xdr:row>
      <xdr:rowOff>126341</xdr:rowOff>
    </xdr:from>
    <xdr:to>
      <xdr:col>3</xdr:col>
      <xdr:colOff>7142348</xdr:colOff>
      <xdr:row>4</xdr:row>
      <xdr:rowOff>123293</xdr:rowOff>
    </xdr:to>
    <xdr:grpSp>
      <xdr:nvGrpSpPr>
        <xdr:cNvPr id="2" name="Group 1">
          <a:extLst>
            <a:ext uri="{FF2B5EF4-FFF2-40B4-BE49-F238E27FC236}">
              <a16:creationId xmlns:a16="http://schemas.microsoft.com/office/drawing/2014/main" id="{2D95DCA1-DB49-45C2-926A-FB81215596A5}"/>
            </a:ext>
          </a:extLst>
        </xdr:cNvPr>
        <xdr:cNvGrpSpPr/>
      </xdr:nvGrpSpPr>
      <xdr:grpSpPr>
        <a:xfrm>
          <a:off x="2334823" y="126341"/>
          <a:ext cx="7684075" cy="758952"/>
          <a:chOff x="1905000" y="736600"/>
          <a:chExt cx="6333604" cy="708584"/>
        </a:xfrm>
      </xdr:grpSpPr>
      <xdr:sp macro="" textlink="">
        <xdr:nvSpPr>
          <xdr:cNvPr id="3" name="Google Shape;2966;p283">
            <a:extLst>
              <a:ext uri="{FF2B5EF4-FFF2-40B4-BE49-F238E27FC236}">
                <a16:creationId xmlns:a16="http://schemas.microsoft.com/office/drawing/2014/main" id="{65F631A6-5DA5-2492-3401-7E52A528C614}"/>
              </a:ext>
            </a:extLst>
          </xdr:cNvPr>
          <xdr:cNvSpPr txBox="1"/>
        </xdr:nvSpPr>
        <xdr:spPr>
          <a:xfrm>
            <a:off x="2477995" y="961965"/>
            <a:ext cx="5760609" cy="290487"/>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7D3F73E-9CFC-9D4E-FF6A-5FC06C744612}"/>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625825" cy="70858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794948</xdr:colOff>
      <xdr:row>0</xdr:row>
      <xdr:rowOff>135866</xdr:rowOff>
    </xdr:from>
    <xdr:to>
      <xdr:col>3</xdr:col>
      <xdr:colOff>6804821</xdr:colOff>
      <xdr:row>4</xdr:row>
      <xdr:rowOff>132818</xdr:rowOff>
    </xdr:to>
    <xdr:grpSp>
      <xdr:nvGrpSpPr>
        <xdr:cNvPr id="2" name="Group 7">
          <a:extLst>
            <a:ext uri="{FF2B5EF4-FFF2-40B4-BE49-F238E27FC236}">
              <a16:creationId xmlns:a16="http://schemas.microsoft.com/office/drawing/2014/main" id="{04D31FBC-83C5-414B-925C-CE9C562ECE4F}"/>
            </a:ext>
          </a:extLst>
        </xdr:cNvPr>
        <xdr:cNvGrpSpPr/>
      </xdr:nvGrpSpPr>
      <xdr:grpSpPr>
        <a:xfrm>
          <a:off x="1623209" y="135866"/>
          <a:ext cx="7699525" cy="758952"/>
          <a:chOff x="1905000" y="736600"/>
          <a:chExt cx="6333604" cy="708584"/>
        </a:xfrm>
      </xdr:grpSpPr>
      <xdr:sp macro="" textlink="">
        <xdr:nvSpPr>
          <xdr:cNvPr id="3" name="Google Shape;2966;p283">
            <a:extLst>
              <a:ext uri="{FF2B5EF4-FFF2-40B4-BE49-F238E27FC236}">
                <a16:creationId xmlns:a16="http://schemas.microsoft.com/office/drawing/2014/main" id="{29FBA70E-3117-C27B-CCAE-0B14ABF06EFB}"/>
              </a:ext>
            </a:extLst>
          </xdr:cNvPr>
          <xdr:cNvSpPr txBox="1"/>
        </xdr:nvSpPr>
        <xdr:spPr>
          <a:xfrm>
            <a:off x="2477995" y="961965"/>
            <a:ext cx="5760609" cy="290487"/>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B37D28AB-6796-B75A-DE7B-CDD14EDA68C7}"/>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625825" cy="70858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815560</xdr:colOff>
      <xdr:row>0</xdr:row>
      <xdr:rowOff>165652</xdr:rowOff>
    </xdr:from>
    <xdr:to>
      <xdr:col>5</xdr:col>
      <xdr:colOff>553723</xdr:colOff>
      <xdr:row>4</xdr:row>
      <xdr:rowOff>140116</xdr:rowOff>
    </xdr:to>
    <xdr:grpSp>
      <xdr:nvGrpSpPr>
        <xdr:cNvPr id="2" name="Group 7">
          <a:extLst>
            <a:ext uri="{FF2B5EF4-FFF2-40B4-BE49-F238E27FC236}">
              <a16:creationId xmlns:a16="http://schemas.microsoft.com/office/drawing/2014/main" id="{72CD1600-870F-421B-9EC2-C24C8E9ED57A}"/>
            </a:ext>
          </a:extLst>
        </xdr:cNvPr>
        <xdr:cNvGrpSpPr/>
      </xdr:nvGrpSpPr>
      <xdr:grpSpPr>
        <a:xfrm>
          <a:off x="1643502" y="165652"/>
          <a:ext cx="7548663" cy="736464"/>
          <a:chOff x="1905000" y="736600"/>
          <a:chExt cx="7561363" cy="761864"/>
        </a:xfrm>
      </xdr:grpSpPr>
      <xdr:sp macro="" textlink="">
        <xdr:nvSpPr>
          <xdr:cNvPr id="3" name="Google Shape;2966;p283">
            <a:extLst>
              <a:ext uri="{FF2B5EF4-FFF2-40B4-BE49-F238E27FC236}">
                <a16:creationId xmlns:a16="http://schemas.microsoft.com/office/drawing/2014/main" id="{CB6AEB55-09A6-B5A2-690E-FDF0BDF1FBFF}"/>
              </a:ext>
            </a:extLst>
          </xdr:cNvPr>
          <xdr:cNvSpPr txBox="1"/>
        </xdr:nvSpPr>
        <xdr:spPr>
          <a:xfrm>
            <a:off x="2477995" y="961963"/>
            <a:ext cx="6988368" cy="32186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6C66171-67E9-D026-75C0-6A5492C06A2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AE74BA46-B00A-4291-B88F-F8A1013A8899}"/>
            </a:ext>
          </a:extLst>
        </xdr:cNvPr>
        <xdr:cNvGrpSpPr/>
      </xdr:nvGrpSpPr>
      <xdr:grpSpPr>
        <a:xfrm>
          <a:off x="1768475" y="736600"/>
          <a:ext cx="7548663" cy="761864"/>
          <a:chOff x="1905000" y="736600"/>
          <a:chExt cx="7561363" cy="761864"/>
        </a:xfrm>
      </xdr:grpSpPr>
      <xdr:sp macro="" textlink="">
        <xdr:nvSpPr>
          <xdr:cNvPr id="3" name="Google Shape;2966;p283">
            <a:extLst>
              <a:ext uri="{FF2B5EF4-FFF2-40B4-BE49-F238E27FC236}">
                <a16:creationId xmlns:a16="http://schemas.microsoft.com/office/drawing/2014/main" id="{1723EE08-01C9-0FB6-8D70-1E19F8691A4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8D260F-8209-FAFA-2ED5-B08B24B0887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C547B841-4679-4146-A1CA-F80E257329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twoCellAnchor>
    <xdr:from>
      <xdr:col>2</xdr:col>
      <xdr:colOff>38100</xdr:colOff>
      <xdr:row>112</xdr:row>
      <xdr:rowOff>228600</xdr:rowOff>
    </xdr:from>
    <xdr:to>
      <xdr:col>7</xdr:col>
      <xdr:colOff>12700</xdr:colOff>
      <xdr:row>124</xdr:row>
      <xdr:rowOff>88900</xdr:rowOff>
    </xdr:to>
    <xdr:sp macro="" textlink="">
      <xdr:nvSpPr>
        <xdr:cNvPr id="6" name="TextBox 3">
          <a:extLst>
            <a:ext uri="{FF2B5EF4-FFF2-40B4-BE49-F238E27FC236}">
              <a16:creationId xmlns:a16="http://schemas.microsoft.com/office/drawing/2014/main" id="{E14EF8EB-796E-4806-812F-261893E8C037}"/>
            </a:ext>
          </a:extLst>
        </xdr:cNvPr>
        <xdr:cNvSpPr txBox="1"/>
      </xdr:nvSpPr>
      <xdr:spPr>
        <a:xfrm>
          <a:off x="866775" y="26241375"/>
          <a:ext cx="11214100" cy="222250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kk-KZ" sz="1100" b="1">
              <a:solidFill>
                <a:schemeClr val="dk1"/>
              </a:solidFill>
              <a:effectLst/>
              <a:latin typeface="+mn-lt"/>
              <a:ea typeface="+mn-ea"/>
              <a:cs typeface="+mn-cs"/>
            </a:rPr>
            <a:t>Акционерлік қоғамдар туралы:</a:t>
          </a: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1. </a:t>
          </a:r>
          <a:r>
            <a:rPr lang="kk-KZ" sz="1100" b="1">
              <a:solidFill>
                <a:schemeClr val="dk1"/>
              </a:solidFill>
              <a:effectLst/>
              <a:latin typeface="+mn-lt"/>
              <a:ea typeface="+mn-ea"/>
              <a:cs typeface="+mn-cs"/>
            </a:rPr>
            <a:t>Осы акционерлік қоғамның үлестес тұлғасы емес және ол Директорлар кеңесіне сайланғанға дейінгі үш жыл ішінде болған емес</a:t>
          </a:r>
          <a:endParaRPr lang="ru-RU" sz="1100">
            <a:solidFill>
              <a:schemeClr val="dk1"/>
            </a:solidFill>
            <a:effectLst/>
            <a:latin typeface="+mn-lt"/>
            <a:ea typeface="+mn-ea"/>
            <a:cs typeface="+mn-cs"/>
          </a:endParaRPr>
        </a:p>
        <a:p>
          <a:r>
            <a:rPr lang="kk-KZ" sz="1100" b="1">
              <a:solidFill>
                <a:schemeClr val="dk1"/>
              </a:solidFill>
              <a:effectLst/>
              <a:latin typeface="+mn-lt"/>
              <a:ea typeface="+mn-ea"/>
              <a:cs typeface="+mn-cs"/>
            </a:rPr>
            <a:t>2. Осы акционерлік қоғамның үлестес тұлғаларына қатысты үлестес тұлға емес</a:t>
          </a:r>
          <a:endParaRPr lang="ru-RU" sz="1100">
            <a:solidFill>
              <a:schemeClr val="dk1"/>
            </a:solidFill>
            <a:effectLst/>
            <a:latin typeface="+mn-lt"/>
            <a:ea typeface="+mn-ea"/>
            <a:cs typeface="+mn-cs"/>
          </a:endParaRPr>
        </a:p>
        <a:p>
          <a:r>
            <a:rPr lang="kk-KZ" sz="1100" b="1">
              <a:solidFill>
                <a:schemeClr val="dk1"/>
              </a:solidFill>
              <a:effectLst/>
              <a:latin typeface="+mn-lt"/>
              <a:ea typeface="+mn-ea"/>
              <a:cs typeface="+mn-cs"/>
            </a:rPr>
            <a:t>3. Осы акционерлік қоғамның немесе осы акционерлік қоғамның үлестес тұлғалары болып табылатын ұйымдардың лауазымды тұлғаларымен бағыныстылық арқылы байланысты емес және ол Директорлар кеңесіне сайланғанға дейінгі үш жыл ішінде осы тұлғалармен бағыныстылық арқылы байланысты болған емес</a:t>
          </a:r>
          <a:endParaRPr lang="ru-RU" sz="1100">
            <a:solidFill>
              <a:schemeClr val="dk1"/>
            </a:solidFill>
            <a:effectLst/>
            <a:latin typeface="+mn-lt"/>
            <a:ea typeface="+mn-ea"/>
            <a:cs typeface="+mn-cs"/>
          </a:endParaRPr>
        </a:p>
        <a:p>
          <a:r>
            <a:rPr lang="kk-KZ" sz="1100" b="1">
              <a:solidFill>
                <a:schemeClr val="dk1"/>
              </a:solidFill>
              <a:effectLst/>
              <a:latin typeface="+mn-lt"/>
              <a:ea typeface="+mn-ea"/>
              <a:cs typeface="+mn-cs"/>
            </a:rPr>
            <a:t>4. Мемлекеттік қызметші емес</a:t>
          </a:r>
          <a:endParaRPr lang="ru-RU" sz="1100">
            <a:solidFill>
              <a:schemeClr val="dk1"/>
            </a:solidFill>
            <a:effectLst/>
            <a:latin typeface="+mn-lt"/>
            <a:ea typeface="+mn-ea"/>
            <a:cs typeface="+mn-cs"/>
          </a:endParaRPr>
        </a:p>
        <a:p>
          <a:r>
            <a:rPr lang="kk-KZ" sz="1100" b="1">
              <a:solidFill>
                <a:schemeClr val="dk1"/>
              </a:solidFill>
              <a:effectLst/>
              <a:latin typeface="+mn-lt"/>
              <a:ea typeface="+mn-ea"/>
              <a:cs typeface="+mn-cs"/>
            </a:rPr>
            <a:t>5. Осы акционерлік қоғам органдарының отырыстарында акционердің өкілі емес және ол Директорлар кеңесіне сайланғанға дейінгі үш жыл ішінде болған емес </a:t>
          </a:r>
          <a:endParaRPr lang="ru-RU" sz="1100">
            <a:solidFill>
              <a:schemeClr val="dk1"/>
            </a:solidFill>
            <a:effectLst/>
            <a:latin typeface="+mn-lt"/>
            <a:ea typeface="+mn-ea"/>
            <a:cs typeface="+mn-cs"/>
          </a:endParaRPr>
        </a:p>
        <a:p>
          <a:r>
            <a:rPr lang="kk-KZ" sz="1100" b="1">
              <a:solidFill>
                <a:schemeClr val="dk1"/>
              </a:solidFill>
              <a:effectLst/>
              <a:latin typeface="+mn-lt"/>
              <a:ea typeface="+mn-ea"/>
              <a:cs typeface="+mn-cs"/>
            </a:rPr>
            <a:t>6. Аудиторлық ұйымның құрамында жұмыс істейтін аудитор ретінде осы акционерлік қоғамның аудитіне қатыспайды және ол Директорлар кеңесіне сайланғанға дейінгі үш жыл ішінде мұндай аудитке қатыспаған</a:t>
          </a:r>
          <a:endParaRPr lang="en-US" sz="1200" b="1">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995CEC8C-DDA0-46A8-B5E8-B95758FF21FF}"/>
            </a:ext>
          </a:extLst>
        </xdr:cNvPr>
        <xdr:cNvGrpSpPr/>
      </xdr:nvGrpSpPr>
      <xdr:grpSpPr>
        <a:xfrm>
          <a:off x="1771984" y="736600"/>
          <a:ext cx="7556337" cy="761864"/>
          <a:chOff x="1905000" y="736600"/>
          <a:chExt cx="7559026" cy="761864"/>
        </a:xfrm>
      </xdr:grpSpPr>
      <xdr:sp macro="" textlink="">
        <xdr:nvSpPr>
          <xdr:cNvPr id="3" name="Google Shape;2966;p283">
            <a:extLst>
              <a:ext uri="{FF2B5EF4-FFF2-40B4-BE49-F238E27FC236}">
                <a16:creationId xmlns:a16="http://schemas.microsoft.com/office/drawing/2014/main" id="{B1EFE545-A181-60E5-A6F5-E44EAD32A140}"/>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8C8C0AC-0089-4D41-8928-1E8D10765D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88900</xdr:colOff>
      <xdr:row>3</xdr:row>
      <xdr:rowOff>151919</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94C6D75E-03E9-46E7-8983-5FAB4BBE4A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4025" cy="4598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9488C0C8-3A15-4679-8DBF-12ACEF53A6A0}"/>
            </a:ext>
          </a:extLst>
        </xdr:cNvPr>
        <xdr:cNvGrpSpPr/>
      </xdr:nvGrpSpPr>
      <xdr:grpSpPr>
        <a:xfrm>
          <a:off x="1771073" y="7366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3C6ABF0C-FBA6-4F56-1E39-7AF30BF826FB}"/>
              </a:ext>
            </a:extLst>
          </xdr:cNvPr>
          <xdr:cNvSpPr txBox="1"/>
        </xdr:nvSpPr>
        <xdr:spPr>
          <a:xfrm>
            <a:off x="2477995" y="961965"/>
            <a:ext cx="6986031" cy="31599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3E908D6-A4C9-75A0-43F3-4852692B955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102A391C-3C47-432A-9A9C-68D28AADA3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687348</xdr:colOff>
      <xdr:row>7</xdr:row>
      <xdr:rowOff>164964</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765300" y="736600"/>
          <a:ext cx="7621548" cy="761864"/>
          <a:chOff x="1905000" y="736600"/>
          <a:chExt cx="7570764"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5"/>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88899</xdr:colOff>
      <xdr:row>3</xdr:row>
      <xdr:rowOff>143074</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C9AA3E3B-C6CF-4364-914C-4CBE60370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4025" cy="4510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768475" y="7366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en-US">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80F0CFA1-3242-420C-8E8E-C26A63CFFD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cc.kz/about/financial-results/" TargetMode="External"/><Relationship Id="rId1" Type="http://schemas.openxmlformats.org/officeDocument/2006/relationships/hyperlink" Target="https://www.bcc.kz/about/about-bank/"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AR9"/>
  <sheetViews>
    <sheetView showGridLines="0" tabSelected="1" zoomScaleNormal="100" workbookViewId="0">
      <selection activeCell="AC14" sqref="AC14"/>
    </sheetView>
  </sheetViews>
  <sheetFormatPr defaultColWidth="8.7109375" defaultRowHeight="15" x14ac:dyDescent="0.25"/>
  <cols>
    <col min="1" max="44" width="8.7109375" style="1"/>
    <col min="45" max="16384" width="8.7109375" style="2"/>
  </cols>
  <sheetData>
    <row r="9" spans="14:14" x14ac:dyDescent="0.25">
      <c r="N9" s="1" t="s">
        <v>0</v>
      </c>
    </row>
  </sheetData>
  <sheetProtection algorithmName="SHA-512" hashValue="jdsMOQZMzQkvdke+ZL9ipjo27UxobRBc0edXNoPGZ75+rnH54vkLWwlL0mfZlA/1PgxJbpBbC3tEdQshxDORQA==" saltValue="Pfdjfr6PdnozSaDUblZQow=="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133"/>
  <sheetViews>
    <sheetView showGridLines="0" zoomScale="115" zoomScaleNormal="115" workbookViewId="0">
      <selection activeCell="C44" sqref="C44:F44"/>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7" width="25.7109375" style="6" customWidth="1"/>
    <col min="8" max="16384" width="8.7109375" style="3"/>
  </cols>
  <sheetData>
    <row r="3" spans="3:7" x14ac:dyDescent="0.25">
      <c r="G3" s="12"/>
    </row>
    <row r="4" spans="3:7" x14ac:dyDescent="0.25">
      <c r="C4" s="18"/>
      <c r="D4" s="5"/>
      <c r="E4" s="4"/>
    </row>
    <row r="5" spans="3:7" x14ac:dyDescent="0.25">
      <c r="C5" s="18"/>
      <c r="D5" s="5"/>
      <c r="E5" s="4"/>
    </row>
    <row r="6" spans="3:7" x14ac:dyDescent="0.25">
      <c r="C6" s="18"/>
      <c r="D6" s="5"/>
      <c r="E6" s="4"/>
    </row>
    <row r="7" spans="3:7" x14ac:dyDescent="0.25">
      <c r="C7" s="18"/>
      <c r="D7" s="5"/>
      <c r="E7" s="4"/>
    </row>
    <row r="8" spans="3:7" x14ac:dyDescent="0.25">
      <c r="C8" s="18"/>
      <c r="D8" s="5"/>
      <c r="E8" s="4"/>
    </row>
    <row r="9" spans="3:7" x14ac:dyDescent="0.25">
      <c r="C9" s="3"/>
      <c r="D9" s="19"/>
      <c r="E9" s="7"/>
    </row>
    <row r="10" spans="3:7" ht="18.75" x14ac:dyDescent="0.25">
      <c r="C10" s="20" t="s">
        <v>676</v>
      </c>
      <c r="F10"/>
      <c r="G10" s="3"/>
    </row>
    <row r="11" spans="3:7" x14ac:dyDescent="0.25">
      <c r="C11" s="3"/>
      <c r="E11" s="3"/>
      <c r="F11" s="3"/>
      <c r="G11" s="3"/>
    </row>
    <row r="12" spans="3:7" x14ac:dyDescent="0.25">
      <c r="C12" s="705" t="s">
        <v>871</v>
      </c>
      <c r="D12" s="705"/>
      <c r="E12" s="705"/>
      <c r="F12" s="705"/>
      <c r="G12" s="3"/>
    </row>
    <row r="13" spans="3:7" x14ac:dyDescent="0.25">
      <c r="C13" s="356"/>
      <c r="D13" s="51" t="s">
        <v>620</v>
      </c>
      <c r="E13" s="52">
        <v>2022</v>
      </c>
      <c r="F13" s="52">
        <v>2023</v>
      </c>
      <c r="G13" s="3"/>
    </row>
    <row r="14" spans="3:7" ht="15.75" thickBot="1" x14ac:dyDescent="0.3">
      <c r="C14" s="658" t="s">
        <v>872</v>
      </c>
      <c r="D14" s="478" t="s">
        <v>102</v>
      </c>
      <c r="E14" s="479" t="s">
        <v>217</v>
      </c>
      <c r="F14" s="480">
        <v>273392</v>
      </c>
      <c r="G14" s="3"/>
    </row>
    <row r="15" spans="3:7" ht="15.75" thickBot="1" x14ac:dyDescent="0.3">
      <c r="C15" s="659" t="s">
        <v>873</v>
      </c>
      <c r="D15" s="481" t="s">
        <v>102</v>
      </c>
      <c r="E15" s="482" t="s">
        <v>218</v>
      </c>
      <c r="F15" s="483" t="s">
        <v>219</v>
      </c>
      <c r="G15" s="3"/>
    </row>
    <row r="16" spans="3:7" ht="15.75" thickBot="1" x14ac:dyDescent="0.3">
      <c r="C16" s="684" t="s">
        <v>1228</v>
      </c>
      <c r="D16" s="481" t="s">
        <v>102</v>
      </c>
      <c r="E16" s="482" t="s">
        <v>220</v>
      </c>
      <c r="F16" s="483" t="s">
        <v>221</v>
      </c>
      <c r="G16" s="3"/>
    </row>
    <row r="17" spans="2:7" ht="15.75" thickBot="1" x14ac:dyDescent="0.3">
      <c r="C17" s="658" t="s">
        <v>874</v>
      </c>
      <c r="D17" s="481" t="s">
        <v>102</v>
      </c>
      <c r="E17" s="484" t="s">
        <v>222</v>
      </c>
      <c r="F17" s="485" t="s">
        <v>223</v>
      </c>
      <c r="G17" s="3"/>
    </row>
    <row r="18" spans="2:7" ht="15.75" thickBot="1" x14ac:dyDescent="0.3">
      <c r="C18" s="659" t="s">
        <v>875</v>
      </c>
      <c r="D18" s="481" t="s">
        <v>102</v>
      </c>
      <c r="E18" s="482" t="s">
        <v>224</v>
      </c>
      <c r="F18" s="483" t="s">
        <v>225</v>
      </c>
      <c r="G18" s="3"/>
    </row>
    <row r="19" spans="2:7" ht="30.75" thickBot="1" x14ac:dyDescent="0.3">
      <c r="C19" s="685" t="s">
        <v>1229</v>
      </c>
      <c r="D19" s="481" t="s">
        <v>102</v>
      </c>
      <c r="E19" s="482" t="s">
        <v>226</v>
      </c>
      <c r="F19" s="483" t="s">
        <v>227</v>
      </c>
      <c r="G19" s="3"/>
    </row>
    <row r="20" spans="2:7" ht="15.75" thickBot="1" x14ac:dyDescent="0.3">
      <c r="C20" s="675" t="s">
        <v>876</v>
      </c>
      <c r="D20" s="481" t="s">
        <v>102</v>
      </c>
      <c r="E20" s="482" t="s">
        <v>228</v>
      </c>
      <c r="F20" s="483" t="s">
        <v>229</v>
      </c>
      <c r="G20" s="3"/>
    </row>
    <row r="21" spans="2:7" ht="15.75" thickBot="1" x14ac:dyDescent="0.3">
      <c r="C21" s="659" t="s">
        <v>877</v>
      </c>
      <c r="D21" s="481" t="s">
        <v>102</v>
      </c>
      <c r="E21" s="482" t="s">
        <v>230</v>
      </c>
      <c r="F21" s="483" t="s">
        <v>231</v>
      </c>
      <c r="G21" s="3"/>
    </row>
    <row r="22" spans="2:7" ht="15.75" thickBot="1" x14ac:dyDescent="0.3">
      <c r="C22" s="659" t="s">
        <v>878</v>
      </c>
      <c r="D22" s="481" t="s">
        <v>102</v>
      </c>
      <c r="E22" s="482">
        <v>0</v>
      </c>
      <c r="F22" s="483">
        <v>0</v>
      </c>
      <c r="G22" s="3"/>
    </row>
    <row r="23" spans="2:7" ht="15.75" thickBot="1" x14ac:dyDescent="0.3">
      <c r="C23" s="658" t="s">
        <v>879</v>
      </c>
      <c r="D23" s="481" t="s">
        <v>102</v>
      </c>
      <c r="E23" s="484" t="s">
        <v>232</v>
      </c>
      <c r="F23" s="485" t="s">
        <v>233</v>
      </c>
      <c r="G23" s="3"/>
    </row>
    <row r="24" spans="2:7" x14ac:dyDescent="0.25">
      <c r="C24" s="486"/>
      <c r="D24" s="487"/>
      <c r="E24" s="152"/>
      <c r="F24" s="153"/>
      <c r="G24" s="3"/>
    </row>
    <row r="25" spans="2:7" s="6" customFormat="1" x14ac:dyDescent="0.25">
      <c r="B25" s="3"/>
      <c r="C25" s="486"/>
      <c r="D25" s="487"/>
      <c r="E25" s="152"/>
      <c r="F25" s="153"/>
    </row>
    <row r="26" spans="2:7" s="6" customFormat="1" x14ac:dyDescent="0.25">
      <c r="B26" s="3"/>
      <c r="C26" s="2"/>
      <c r="D26" s="61"/>
      <c r="E26" s="2"/>
      <c r="F26" s="488"/>
    </row>
    <row r="27" spans="2:7" s="6" customFormat="1" x14ac:dyDescent="0.25">
      <c r="B27" s="3"/>
      <c r="C27" s="705" t="s">
        <v>870</v>
      </c>
      <c r="D27" s="705"/>
      <c r="E27" s="705"/>
      <c r="F27" s="705"/>
    </row>
    <row r="28" spans="2:7" s="6" customFormat="1" x14ac:dyDescent="0.25">
      <c r="B28" s="3"/>
      <c r="C28" s="489"/>
      <c r="D28" s="51" t="s">
        <v>620</v>
      </c>
      <c r="E28" s="52">
        <v>2022</v>
      </c>
      <c r="F28" s="52">
        <v>2023</v>
      </c>
    </row>
    <row r="29" spans="2:7" s="6" customFormat="1" x14ac:dyDescent="0.25">
      <c r="B29" s="3"/>
      <c r="C29" s="674" t="s">
        <v>869</v>
      </c>
      <c r="D29" s="478" t="s">
        <v>102</v>
      </c>
      <c r="E29" s="81">
        <v>0</v>
      </c>
      <c r="F29" s="81">
        <v>0</v>
      </c>
    </row>
    <row r="30" spans="2:7" s="6" customFormat="1" x14ac:dyDescent="0.25">
      <c r="B30" s="3"/>
      <c r="C30" s="2"/>
      <c r="D30" s="487"/>
      <c r="E30" s="490"/>
      <c r="F30" s="490"/>
    </row>
    <row r="31" spans="2:7" s="6" customFormat="1" x14ac:dyDescent="0.25">
      <c r="B31" s="3"/>
      <c r="C31" s="2"/>
      <c r="D31" s="487"/>
      <c r="E31" s="490"/>
      <c r="F31" s="490"/>
    </row>
    <row r="32" spans="2:7" s="6" customFormat="1" x14ac:dyDescent="0.25">
      <c r="B32" s="3"/>
      <c r="C32" s="2"/>
      <c r="D32" s="61"/>
      <c r="E32" s="2"/>
      <c r="F32" s="2"/>
    </row>
    <row r="33" spans="2:6" s="6" customFormat="1" x14ac:dyDescent="0.25">
      <c r="B33" s="3"/>
      <c r="C33" s="705" t="s">
        <v>1230</v>
      </c>
      <c r="D33" s="705"/>
      <c r="E33" s="705"/>
      <c r="F33" s="705"/>
    </row>
    <row r="34" spans="2:6" s="6" customFormat="1" x14ac:dyDescent="0.25">
      <c r="B34" s="3"/>
      <c r="C34" s="491"/>
      <c r="D34" s="51" t="s">
        <v>620</v>
      </c>
      <c r="E34" s="52">
        <v>2022</v>
      </c>
      <c r="F34" s="52">
        <v>2023</v>
      </c>
    </row>
    <row r="35" spans="2:6" s="6" customFormat="1" x14ac:dyDescent="0.25">
      <c r="B35" s="3"/>
      <c r="C35" s="674" t="s">
        <v>869</v>
      </c>
      <c r="D35" s="478" t="s">
        <v>102</v>
      </c>
      <c r="E35" s="492">
        <v>0</v>
      </c>
      <c r="F35" s="492">
        <v>0</v>
      </c>
    </row>
    <row r="36" spans="2:6" s="6" customFormat="1" x14ac:dyDescent="0.25">
      <c r="B36" s="3"/>
      <c r="C36" s="493"/>
      <c r="D36" s="487"/>
      <c r="E36" s="490"/>
      <c r="F36" s="490"/>
    </row>
    <row r="37" spans="2:6" s="6" customFormat="1" x14ac:dyDescent="0.25">
      <c r="B37" s="3"/>
      <c r="C37" s="493"/>
      <c r="D37" s="487"/>
      <c r="E37" s="490"/>
      <c r="F37" s="490"/>
    </row>
    <row r="38" spans="2:6" s="6" customFormat="1" x14ac:dyDescent="0.25">
      <c r="B38" s="3"/>
      <c r="C38" s="2"/>
      <c r="D38" s="61"/>
      <c r="E38" s="2"/>
      <c r="F38" s="2"/>
    </row>
    <row r="39" spans="2:6" s="6" customFormat="1" x14ac:dyDescent="0.25">
      <c r="B39" s="3"/>
      <c r="C39" s="144" t="s">
        <v>868</v>
      </c>
      <c r="D39" s="144"/>
      <c r="E39" s="144"/>
      <c r="F39" s="144"/>
    </row>
    <row r="40" spans="2:6" s="6" customFormat="1" x14ac:dyDescent="0.25">
      <c r="B40" s="3"/>
      <c r="C40" s="356"/>
      <c r="D40" s="51" t="s">
        <v>620</v>
      </c>
      <c r="E40" s="52">
        <v>2022</v>
      </c>
      <c r="F40" s="52">
        <v>2023</v>
      </c>
    </row>
    <row r="41" spans="2:6" s="6" customFormat="1" x14ac:dyDescent="0.25">
      <c r="B41" s="3"/>
      <c r="C41" s="87" t="s">
        <v>747</v>
      </c>
      <c r="D41" s="481" t="s">
        <v>102</v>
      </c>
      <c r="E41" s="492" t="s">
        <v>234</v>
      </c>
      <c r="F41" s="494" t="s">
        <v>235</v>
      </c>
    </row>
    <row r="42" spans="2:6" s="6" customFormat="1" x14ac:dyDescent="0.25">
      <c r="B42" s="3"/>
    </row>
    <row r="43" spans="2:6" s="6" customFormat="1" x14ac:dyDescent="0.25">
      <c r="B43" s="3"/>
    </row>
    <row r="44" spans="2:6" s="6" customFormat="1" ht="35.25" customHeight="1" x14ac:dyDescent="0.25">
      <c r="B44" s="3"/>
      <c r="C44" s="722" t="s">
        <v>1231</v>
      </c>
      <c r="D44" s="722"/>
      <c r="E44" s="722"/>
      <c r="F44" s="722"/>
    </row>
    <row r="45" spans="2:6" s="6" customFormat="1" x14ac:dyDescent="0.25">
      <c r="B45" s="3"/>
    </row>
    <row r="46" spans="2:6" s="6" customFormat="1" x14ac:dyDescent="0.25">
      <c r="B46" s="3"/>
    </row>
    <row r="47" spans="2:6" s="6" customFormat="1" x14ac:dyDescent="0.25">
      <c r="C47" s="3"/>
      <c r="D47" s="3"/>
      <c r="E47" s="3"/>
      <c r="F47" s="3"/>
    </row>
    <row r="48" spans="2:6" s="6" customFormat="1" x14ac:dyDescent="0.25">
      <c r="C48" s="3"/>
      <c r="D48" s="3"/>
      <c r="E48" s="3"/>
      <c r="F48" s="3"/>
    </row>
    <row r="49" spans="3:7" s="6" customFormat="1" x14ac:dyDescent="0.25">
      <c r="C49" s="3"/>
      <c r="D49" s="3"/>
      <c r="E49" s="3"/>
      <c r="F49" s="3"/>
    </row>
    <row r="50" spans="3:7" s="6" customFormat="1" x14ac:dyDescent="0.25">
      <c r="C50" s="3"/>
      <c r="D50" s="3"/>
      <c r="E50" s="3"/>
      <c r="F50" s="3"/>
    </row>
    <row r="51" spans="3:7" s="6" customFormat="1" x14ac:dyDescent="0.25">
      <c r="C51" s="3"/>
      <c r="D51" s="3"/>
      <c r="E51" s="3"/>
      <c r="F51" s="3"/>
    </row>
    <row r="52" spans="3:7" x14ac:dyDescent="0.25">
      <c r="C52" s="3"/>
      <c r="D52" s="3"/>
      <c r="E52" s="3"/>
      <c r="F52" s="3"/>
      <c r="G52" s="3"/>
    </row>
    <row r="53" spans="3:7" x14ac:dyDescent="0.25">
      <c r="C53" s="3"/>
      <c r="D53" s="3"/>
      <c r="E53" s="3"/>
      <c r="F53" s="3"/>
      <c r="G53" s="3"/>
    </row>
    <row r="54" spans="3:7" x14ac:dyDescent="0.25">
      <c r="C54" s="3"/>
      <c r="D54" s="3"/>
      <c r="E54" s="3"/>
      <c r="F54" s="3"/>
      <c r="G54" s="3"/>
    </row>
    <row r="55" spans="3:7" x14ac:dyDescent="0.25">
      <c r="C55" s="3"/>
      <c r="D55" s="3"/>
      <c r="E55" s="3"/>
      <c r="F55" s="3"/>
      <c r="G55" s="3"/>
    </row>
    <row r="56" spans="3:7" x14ac:dyDescent="0.25">
      <c r="C56" s="3"/>
      <c r="D56" s="3"/>
      <c r="E56" s="3"/>
      <c r="F56" s="3"/>
      <c r="G56" s="3"/>
    </row>
    <row r="57" spans="3:7" x14ac:dyDescent="0.25">
      <c r="C57" s="3"/>
      <c r="D57" s="3"/>
      <c r="E57" s="3"/>
      <c r="F57" s="3"/>
      <c r="G57" s="3"/>
    </row>
    <row r="58" spans="3:7" x14ac:dyDescent="0.25">
      <c r="C58" s="3"/>
      <c r="D58" s="3"/>
      <c r="E58" s="3"/>
      <c r="F58" s="3"/>
      <c r="G58" s="3"/>
    </row>
    <row r="59" spans="3:7" x14ac:dyDescent="0.25">
      <c r="C59" s="3"/>
      <c r="D59" s="3"/>
      <c r="E59" s="3"/>
      <c r="F59" s="3"/>
      <c r="G59" s="3"/>
    </row>
    <row r="60" spans="3:7" x14ac:dyDescent="0.25">
      <c r="C60" s="3"/>
      <c r="D60" s="3"/>
      <c r="E60" s="3"/>
      <c r="F60" s="3"/>
      <c r="G60" s="3"/>
    </row>
    <row r="61" spans="3:7" x14ac:dyDescent="0.25">
      <c r="C61" s="3"/>
      <c r="D61" s="3"/>
      <c r="E61" s="3"/>
      <c r="F61" s="3"/>
      <c r="G61" s="3"/>
    </row>
    <row r="62" spans="3:7" x14ac:dyDescent="0.25">
      <c r="C62" s="3"/>
      <c r="D62" s="3"/>
      <c r="E62" s="3"/>
      <c r="F62" s="3"/>
      <c r="G62" s="3"/>
    </row>
    <row r="63" spans="3:7" x14ac:dyDescent="0.25">
      <c r="C63" s="3"/>
      <c r="D63" s="3"/>
      <c r="E63" s="3"/>
      <c r="F63" s="3"/>
      <c r="G63" s="3"/>
    </row>
    <row r="64" spans="3:7" x14ac:dyDescent="0.25">
      <c r="C64" s="3"/>
      <c r="D64" s="3"/>
      <c r="E64" s="3"/>
      <c r="F64" s="3"/>
      <c r="G64" s="3"/>
    </row>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pans="7:7" x14ac:dyDescent="0.25">
      <c r="G129" s="3"/>
    </row>
    <row r="130" spans="7:7" x14ac:dyDescent="0.25">
      <c r="G130" s="3"/>
    </row>
    <row r="131" spans="7:7" x14ac:dyDescent="0.25">
      <c r="G131" s="3"/>
    </row>
    <row r="132" spans="7:7" x14ac:dyDescent="0.25">
      <c r="G132" s="3"/>
    </row>
    <row r="133" spans="7:7" x14ac:dyDescent="0.25">
      <c r="G133" s="3"/>
    </row>
  </sheetData>
  <sheetProtection algorithmName="SHA-512" hashValue="tlaQ+XMWSrLRCDiM8PyzfQ1+Ojief8f9mxVawFztEbKjonHEItyrqmCVIVb//m6ee2MNILdqOuHXAetHzf8s2g==" saltValue="z/LS74C1MyS82Ng/hqamsA==" spinCount="100000" sheet="1" selectLockedCells="1" selectUnlockedCells="1"/>
  <mergeCells count="4">
    <mergeCell ref="C12:F12"/>
    <mergeCell ref="C27:F27"/>
    <mergeCell ref="C33:F33"/>
    <mergeCell ref="C44:F4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I132"/>
  <sheetViews>
    <sheetView showGridLines="0" zoomScaleNormal="100" workbookViewId="0">
      <selection activeCell="C68" sqref="C68:E69"/>
    </sheetView>
  </sheetViews>
  <sheetFormatPr defaultColWidth="8.7109375" defaultRowHeight="15" x14ac:dyDescent="0.25"/>
  <cols>
    <col min="1" max="1" width="8.7109375" style="3"/>
    <col min="2" max="2" width="3.7109375" style="3" customWidth="1"/>
    <col min="3" max="3" width="75.7109375" style="39" customWidth="1"/>
    <col min="4" max="4" width="16.28515625" style="11" customWidth="1"/>
    <col min="5" max="6" width="20.28515625" style="6" customWidth="1"/>
    <col min="7" max="7" width="16.28515625" style="6" customWidth="1"/>
    <col min="8" max="8" width="20.28515625" style="6" customWidth="1"/>
    <col min="9" max="9" width="25" style="3" customWidth="1"/>
    <col min="10" max="16384" width="8.7109375" style="3"/>
  </cols>
  <sheetData>
    <row r="3" spans="2:9" x14ac:dyDescent="0.25">
      <c r="H3" s="12"/>
    </row>
    <row r="4" spans="2:9" x14ac:dyDescent="0.25">
      <c r="C4" s="18"/>
      <c r="D4" s="5"/>
      <c r="E4" s="4"/>
      <c r="F4" s="4"/>
    </row>
    <row r="5" spans="2:9" x14ac:dyDescent="0.25">
      <c r="C5" s="18"/>
      <c r="D5" s="5"/>
      <c r="E5" s="4"/>
      <c r="F5" s="4"/>
    </row>
    <row r="6" spans="2:9" x14ac:dyDescent="0.25">
      <c r="C6" s="18"/>
      <c r="D6" s="5"/>
      <c r="E6" s="4"/>
      <c r="F6" s="4"/>
    </row>
    <row r="7" spans="2:9" x14ac:dyDescent="0.25">
      <c r="C7" s="18"/>
      <c r="D7" s="5"/>
      <c r="E7" s="4"/>
      <c r="F7" s="4"/>
    </row>
    <row r="8" spans="2:9" x14ac:dyDescent="0.25">
      <c r="C8" s="18"/>
      <c r="D8" s="5"/>
      <c r="E8" s="4"/>
      <c r="F8" s="4"/>
    </row>
    <row r="9" spans="2:9" x14ac:dyDescent="0.25">
      <c r="C9" s="3"/>
      <c r="D9" s="19"/>
      <c r="E9" s="7"/>
      <c r="F9" s="7"/>
    </row>
    <row r="10" spans="2:9" ht="18.75" x14ac:dyDescent="0.25">
      <c r="B10" s="178"/>
      <c r="C10" s="185" t="s">
        <v>677</v>
      </c>
      <c r="D10" s="176"/>
      <c r="E10" s="177"/>
      <c r="F10" s="177"/>
      <c r="G10" s="3"/>
      <c r="H10" s="3"/>
    </row>
    <row r="11" spans="2:9" x14ac:dyDescent="0.25">
      <c r="B11" s="178"/>
      <c r="C11" s="186"/>
      <c r="D11" s="187"/>
      <c r="E11" s="188"/>
      <c r="F11" s="188"/>
      <c r="G11" s="3"/>
      <c r="H11" s="3"/>
    </row>
    <row r="12" spans="2:9" x14ac:dyDescent="0.25">
      <c r="B12" s="178"/>
      <c r="C12" s="292" t="s">
        <v>885</v>
      </c>
      <c r="D12" s="292"/>
      <c r="E12" s="292"/>
      <c r="F12" s="292"/>
      <c r="G12" s="292"/>
      <c r="H12" s="292"/>
      <c r="I12" s="292"/>
    </row>
    <row r="13" spans="2:9" x14ac:dyDescent="0.25">
      <c r="B13" s="178"/>
      <c r="C13" s="495"/>
      <c r="D13" s="194" t="s">
        <v>620</v>
      </c>
      <c r="E13" s="195">
        <v>2022</v>
      </c>
      <c r="F13" s="195">
        <v>2023</v>
      </c>
      <c r="G13" s="496" t="s">
        <v>620</v>
      </c>
      <c r="H13" s="195">
        <v>2022</v>
      </c>
      <c r="I13" s="195">
        <v>2023</v>
      </c>
    </row>
    <row r="14" spans="2:9" x14ac:dyDescent="0.25">
      <c r="B14" s="178"/>
      <c r="C14" s="497" t="s">
        <v>607</v>
      </c>
      <c r="D14" s="498" t="s">
        <v>880</v>
      </c>
      <c r="E14" s="499" t="s">
        <v>236</v>
      </c>
      <c r="F14" s="500" t="s">
        <v>237</v>
      </c>
      <c r="G14" s="498" t="s">
        <v>238</v>
      </c>
      <c r="H14" s="501">
        <v>19830</v>
      </c>
      <c r="I14" s="502">
        <v>22497</v>
      </c>
    </row>
    <row r="15" spans="2:9" x14ac:dyDescent="0.25">
      <c r="B15" s="178"/>
      <c r="C15" s="503" t="s">
        <v>608</v>
      </c>
      <c r="D15" s="504" t="s">
        <v>72</v>
      </c>
      <c r="E15" s="499" t="s">
        <v>239</v>
      </c>
      <c r="F15" s="500" t="s">
        <v>240</v>
      </c>
      <c r="G15" s="498" t="s">
        <v>238</v>
      </c>
      <c r="H15" s="505">
        <v>24457</v>
      </c>
      <c r="I15" s="506">
        <v>24313</v>
      </c>
    </row>
    <row r="16" spans="2:9" x14ac:dyDescent="0.25">
      <c r="B16" s="178"/>
      <c r="C16" s="503" t="s">
        <v>241</v>
      </c>
      <c r="D16" s="504" t="s">
        <v>242</v>
      </c>
      <c r="E16" s="499" t="s">
        <v>243</v>
      </c>
      <c r="F16" s="500" t="s">
        <v>244</v>
      </c>
      <c r="G16" s="498" t="s">
        <v>238</v>
      </c>
      <c r="H16" s="507">
        <v>2918</v>
      </c>
      <c r="I16" s="507">
        <v>4592</v>
      </c>
    </row>
    <row r="17" spans="2:9" x14ac:dyDescent="0.25">
      <c r="B17" s="178"/>
      <c r="C17" s="503" t="s">
        <v>882</v>
      </c>
      <c r="D17" s="504" t="s">
        <v>242</v>
      </c>
      <c r="E17" s="508">
        <v>450</v>
      </c>
      <c r="F17" s="500" t="s">
        <v>144</v>
      </c>
      <c r="G17" s="498" t="s">
        <v>238</v>
      </c>
      <c r="H17" s="507">
        <v>16</v>
      </c>
      <c r="I17" s="507">
        <v>84</v>
      </c>
    </row>
    <row r="18" spans="2:9" x14ac:dyDescent="0.25">
      <c r="B18" s="178"/>
      <c r="C18" s="509" t="s">
        <v>883</v>
      </c>
      <c r="D18" s="156" t="s">
        <v>92</v>
      </c>
      <c r="E18" s="156" t="s">
        <v>92</v>
      </c>
      <c r="F18" s="156" t="s">
        <v>92</v>
      </c>
      <c r="G18" s="510" t="s">
        <v>238</v>
      </c>
      <c r="H18" s="511">
        <v>47222</v>
      </c>
      <c r="I18" s="511">
        <v>51487</v>
      </c>
    </row>
    <row r="19" spans="2:9" x14ac:dyDescent="0.25">
      <c r="B19" s="178"/>
      <c r="C19" s="512" t="s">
        <v>884</v>
      </c>
      <c r="D19" s="513"/>
      <c r="E19" s="514"/>
      <c r="F19" s="514"/>
      <c r="G19" s="513"/>
      <c r="H19" s="514"/>
      <c r="I19" s="514"/>
    </row>
    <row r="20" spans="2:9" x14ac:dyDescent="0.25">
      <c r="B20" s="178"/>
      <c r="C20" s="515"/>
      <c r="D20" s="516"/>
      <c r="E20" s="517"/>
      <c r="F20" s="517"/>
      <c r="G20" s="3"/>
      <c r="H20" s="3"/>
    </row>
    <row r="21" spans="2:9" x14ac:dyDescent="0.25">
      <c r="B21" s="178"/>
      <c r="C21" s="518"/>
      <c r="D21" s="516"/>
      <c r="E21" s="517"/>
      <c r="F21" s="517"/>
      <c r="G21" s="3"/>
      <c r="H21" s="3"/>
    </row>
    <row r="22" spans="2:9" x14ac:dyDescent="0.25">
      <c r="B22" s="178"/>
      <c r="C22"/>
      <c r="D22" s="519"/>
      <c r="E22"/>
      <c r="F22" s="63"/>
      <c r="G22" s="3"/>
      <c r="H22" s="3"/>
    </row>
    <row r="23" spans="2:9" x14ac:dyDescent="0.25">
      <c r="B23" s="178"/>
      <c r="C23" s="724" t="s">
        <v>607</v>
      </c>
      <c r="D23" s="724"/>
      <c r="E23" s="724"/>
      <c r="F23" s="724"/>
      <c r="G23" s="3"/>
      <c r="H23" s="3"/>
    </row>
    <row r="24" spans="2:9" x14ac:dyDescent="0.25">
      <c r="B24" s="178"/>
      <c r="C24" s="495"/>
      <c r="D24" s="194" t="s">
        <v>620</v>
      </c>
      <c r="E24" s="195">
        <v>2022</v>
      </c>
      <c r="F24" s="195">
        <v>2023</v>
      </c>
      <c r="G24" s="3"/>
      <c r="H24" s="3"/>
    </row>
    <row r="25" spans="2:9" x14ac:dyDescent="0.25">
      <c r="B25" s="178"/>
      <c r="C25" s="497" t="s">
        <v>886</v>
      </c>
      <c r="D25" s="498" t="s">
        <v>880</v>
      </c>
      <c r="E25" s="499" t="s">
        <v>236</v>
      </c>
      <c r="F25" s="500" t="s">
        <v>237</v>
      </c>
      <c r="G25" s="3"/>
      <c r="H25" s="3"/>
    </row>
    <row r="26" spans="2:9" s="6" customFormat="1" x14ac:dyDescent="0.25">
      <c r="B26" s="178"/>
      <c r="C26" s="520" t="s">
        <v>887</v>
      </c>
      <c r="D26" s="521" t="s">
        <v>880</v>
      </c>
      <c r="E26" s="522">
        <v>0</v>
      </c>
      <c r="F26" s="522">
        <v>0</v>
      </c>
    </row>
    <row r="27" spans="2:9" s="6" customFormat="1" x14ac:dyDescent="0.25">
      <c r="B27" s="178"/>
      <c r="C27" s="523" t="s">
        <v>888</v>
      </c>
      <c r="D27" s="524"/>
      <c r="E27" s="525"/>
      <c r="F27" s="526"/>
    </row>
    <row r="28" spans="2:9" s="6" customFormat="1" x14ac:dyDescent="0.25">
      <c r="B28" s="178"/>
      <c r="C28" s="515"/>
      <c r="D28" s="527"/>
      <c r="E28" s="518"/>
      <c r="F28" s="518"/>
    </row>
    <row r="29" spans="2:9" s="6" customFormat="1" x14ac:dyDescent="0.25">
      <c r="B29" s="178"/>
      <c r="C29" s="518"/>
      <c r="D29" s="527"/>
      <c r="E29" s="518"/>
      <c r="F29" s="518"/>
    </row>
    <row r="30" spans="2:9" s="6" customFormat="1" x14ac:dyDescent="0.25">
      <c r="B30" s="178"/>
      <c r="C30"/>
      <c r="D30" s="528"/>
      <c r="E30"/>
      <c r="F30"/>
    </row>
    <row r="31" spans="2:9" s="6" customFormat="1" x14ac:dyDescent="0.25">
      <c r="B31" s="178"/>
      <c r="C31" s="724" t="s">
        <v>608</v>
      </c>
      <c r="D31" s="724"/>
      <c r="E31" s="724"/>
      <c r="F31" s="724"/>
    </row>
    <row r="32" spans="2:9" s="6" customFormat="1" x14ac:dyDescent="0.25">
      <c r="B32" s="178"/>
      <c r="C32" s="193"/>
      <c r="D32" s="194" t="s">
        <v>620</v>
      </c>
      <c r="E32" s="195">
        <v>2022</v>
      </c>
      <c r="F32" s="195">
        <v>2023</v>
      </c>
    </row>
    <row r="33" spans="2:6" s="6" customFormat="1" x14ac:dyDescent="0.25">
      <c r="B33" s="178"/>
      <c r="C33" s="529" t="s">
        <v>886</v>
      </c>
      <c r="D33" s="530" t="s">
        <v>72</v>
      </c>
      <c r="E33" s="531" t="s">
        <v>239</v>
      </c>
      <c r="F33" s="532" t="s">
        <v>240</v>
      </c>
    </row>
    <row r="34" spans="2:6" s="6" customFormat="1" x14ac:dyDescent="0.25">
      <c r="B34" s="178"/>
      <c r="C34" s="523" t="s">
        <v>888</v>
      </c>
      <c r="D34" s="524"/>
      <c r="E34" s="525"/>
      <c r="F34" s="526"/>
    </row>
    <row r="35" spans="2:6" s="6" customFormat="1" x14ac:dyDescent="0.25">
      <c r="B35" s="178"/>
      <c r="C35" s="515"/>
      <c r="D35" s="527"/>
      <c r="E35" s="518"/>
      <c r="F35" s="518"/>
    </row>
    <row r="36" spans="2:6" s="6" customFormat="1" x14ac:dyDescent="0.25">
      <c r="B36" s="178"/>
      <c r="C36" s="518"/>
      <c r="D36" s="527"/>
      <c r="E36" s="518"/>
      <c r="F36" s="518"/>
    </row>
    <row r="37" spans="2:6" s="6" customFormat="1" x14ac:dyDescent="0.25">
      <c r="B37" s="178"/>
      <c r="C37"/>
      <c r="D37" s="528"/>
      <c r="E37"/>
      <c r="F37"/>
    </row>
    <row r="38" spans="2:6" s="6" customFormat="1" x14ac:dyDescent="0.25">
      <c r="B38" s="178"/>
      <c r="C38" s="724" t="s">
        <v>80</v>
      </c>
      <c r="D38" s="724"/>
      <c r="E38" s="724"/>
      <c r="F38" s="724"/>
    </row>
    <row r="39" spans="2:6" s="6" customFormat="1" x14ac:dyDescent="0.25">
      <c r="B39" s="178"/>
      <c r="C39" s="533"/>
      <c r="D39" s="194" t="s">
        <v>620</v>
      </c>
      <c r="E39" s="195">
        <v>2022</v>
      </c>
      <c r="F39" s="195">
        <v>2023</v>
      </c>
    </row>
    <row r="40" spans="2:6" s="6" customFormat="1" x14ac:dyDescent="0.25">
      <c r="B40" s="178"/>
      <c r="C40" s="497" t="s">
        <v>241</v>
      </c>
      <c r="D40" s="498" t="s">
        <v>242</v>
      </c>
      <c r="E40" s="508" t="s">
        <v>243</v>
      </c>
      <c r="F40" s="508" t="s">
        <v>244</v>
      </c>
    </row>
    <row r="41" spans="2:6" s="6" customFormat="1" x14ac:dyDescent="0.25">
      <c r="B41" s="178"/>
      <c r="C41" s="534" t="s">
        <v>882</v>
      </c>
      <c r="D41" s="521" t="s">
        <v>242</v>
      </c>
      <c r="E41" s="535">
        <v>450</v>
      </c>
      <c r="F41" s="536" t="s">
        <v>144</v>
      </c>
    </row>
    <row r="42" spans="2:6" s="6" customFormat="1" x14ac:dyDescent="0.25">
      <c r="B42" s="178"/>
      <c r="C42" s="523" t="s">
        <v>889</v>
      </c>
      <c r="D42" s="524"/>
      <c r="E42" s="525"/>
      <c r="F42" s="526"/>
    </row>
    <row r="43" spans="2:6" s="6" customFormat="1" x14ac:dyDescent="0.25">
      <c r="B43" s="178"/>
      <c r="C43" s="515"/>
      <c r="D43" s="527"/>
      <c r="E43" s="518"/>
      <c r="F43" s="518"/>
    </row>
    <row r="44" spans="2:6" s="6" customFormat="1" x14ac:dyDescent="0.25">
      <c r="B44" s="178"/>
      <c r="C44" s="515"/>
      <c r="D44" s="527"/>
      <c r="E44" s="518"/>
      <c r="F44" s="518"/>
    </row>
    <row r="45" spans="2:6" s="6" customFormat="1" x14ac:dyDescent="0.25">
      <c r="B45" s="178"/>
      <c r="C45"/>
      <c r="D45" s="528"/>
      <c r="E45"/>
      <c r="F45"/>
    </row>
    <row r="46" spans="2:6" s="6" customFormat="1" x14ac:dyDescent="0.25">
      <c r="B46" s="178"/>
      <c r="C46" s="724" t="s">
        <v>609</v>
      </c>
      <c r="D46" s="724"/>
      <c r="E46" s="724"/>
      <c r="F46" s="724"/>
    </row>
    <row r="47" spans="2:6" s="6" customFormat="1" x14ac:dyDescent="0.25">
      <c r="B47" s="178"/>
      <c r="C47" s="533"/>
      <c r="D47" s="194" t="s">
        <v>620</v>
      </c>
      <c r="E47" s="195">
        <v>2022</v>
      </c>
      <c r="F47" s="195">
        <v>2023</v>
      </c>
    </row>
    <row r="48" spans="2:6" s="6" customFormat="1" x14ac:dyDescent="0.25">
      <c r="B48" s="178"/>
      <c r="C48" s="497" t="s">
        <v>890</v>
      </c>
      <c r="D48" s="537" t="s">
        <v>881</v>
      </c>
      <c r="E48" s="538" t="s">
        <v>245</v>
      </c>
      <c r="F48" s="538" t="s">
        <v>246</v>
      </c>
    </row>
    <row r="49" spans="2:8" s="6" customFormat="1" x14ac:dyDescent="0.25">
      <c r="B49" s="178"/>
      <c r="C49" s="534" t="s">
        <v>891</v>
      </c>
      <c r="D49" s="521" t="s">
        <v>247</v>
      </c>
      <c r="E49" s="535" t="s">
        <v>248</v>
      </c>
      <c r="F49" s="539">
        <v>0.122</v>
      </c>
    </row>
    <row r="50" spans="2:8" s="6" customFormat="1" x14ac:dyDescent="0.25">
      <c r="B50" s="178"/>
      <c r="C50" s="540" t="s">
        <v>892</v>
      </c>
      <c r="D50" s="541"/>
      <c r="E50" s="542"/>
      <c r="F50" s="543"/>
    </row>
    <row r="51" spans="2:8" s="6" customFormat="1" x14ac:dyDescent="0.25">
      <c r="B51" s="178"/>
      <c r="C51" s="518"/>
      <c r="D51" s="527"/>
      <c r="E51" s="518"/>
      <c r="F51" s="518"/>
    </row>
    <row r="52" spans="2:8" x14ac:dyDescent="0.25">
      <c r="B52" s="178"/>
      <c r="C52" s="518"/>
      <c r="D52" s="527"/>
      <c r="E52" s="518"/>
      <c r="F52" s="518"/>
      <c r="G52" s="3"/>
      <c r="H52" s="3"/>
    </row>
    <row r="53" spans="2:8" x14ac:dyDescent="0.25">
      <c r="B53" s="178"/>
      <c r="C53" s="518"/>
      <c r="D53" s="527"/>
      <c r="E53" s="518"/>
      <c r="F53" s="518"/>
      <c r="G53" s="3"/>
      <c r="H53" s="3"/>
    </row>
    <row r="54" spans="2:8" x14ac:dyDescent="0.25">
      <c r="B54" s="178"/>
      <c r="C54" s="724" t="s">
        <v>893</v>
      </c>
      <c r="D54" s="724"/>
      <c r="E54" s="724"/>
      <c r="F54" s="544"/>
      <c r="G54" s="3"/>
      <c r="H54" s="3"/>
    </row>
    <row r="55" spans="2:8" x14ac:dyDescent="0.25">
      <c r="B55" s="178"/>
      <c r="C55" s="495"/>
      <c r="D55" s="194" t="s">
        <v>620</v>
      </c>
      <c r="E55" s="195" t="s">
        <v>895</v>
      </c>
      <c r="F55" s="545"/>
      <c r="G55" s="3"/>
      <c r="H55" s="3"/>
    </row>
    <row r="56" spans="2:8" ht="15.75" thickBot="1" x14ac:dyDescent="0.3">
      <c r="B56" s="178"/>
      <c r="C56" s="546" t="s">
        <v>894</v>
      </c>
      <c r="D56" s="547" t="s">
        <v>72</v>
      </c>
      <c r="E56" s="548">
        <v>3213</v>
      </c>
      <c r="F56" s="549"/>
      <c r="G56" s="3"/>
      <c r="H56" s="3"/>
    </row>
    <row r="57" spans="2:8" ht="30.75" thickBot="1" x14ac:dyDescent="0.3">
      <c r="B57" s="178"/>
      <c r="C57" s="676" t="s">
        <v>896</v>
      </c>
      <c r="D57" s="550" t="s">
        <v>72</v>
      </c>
      <c r="E57" s="551" t="s">
        <v>249</v>
      </c>
      <c r="F57" s="549"/>
      <c r="G57" s="3"/>
      <c r="H57" s="3"/>
    </row>
    <row r="58" spans="2:8" ht="15.75" thickBot="1" x14ac:dyDescent="0.3">
      <c r="B58" s="178"/>
      <c r="C58" s="677" t="s">
        <v>897</v>
      </c>
      <c r="D58" s="550" t="s">
        <v>72</v>
      </c>
      <c r="E58" s="552">
        <v>629</v>
      </c>
      <c r="F58" s="549"/>
      <c r="G58" s="3"/>
      <c r="H58" s="3"/>
    </row>
    <row r="59" spans="2:8" x14ac:dyDescent="0.25">
      <c r="B59" s="178"/>
      <c r="C59" s="553" t="s">
        <v>898</v>
      </c>
      <c r="D59" s="550" t="s">
        <v>880</v>
      </c>
      <c r="E59" s="554">
        <v>459</v>
      </c>
      <c r="F59" s="549"/>
      <c r="G59" s="3"/>
      <c r="H59" s="3"/>
    </row>
    <row r="60" spans="2:8" ht="30.75" thickBot="1" x14ac:dyDescent="0.3">
      <c r="B60" s="178"/>
      <c r="C60" s="677" t="s">
        <v>899</v>
      </c>
      <c r="D60" s="550" t="s">
        <v>880</v>
      </c>
      <c r="E60" s="552">
        <v>279</v>
      </c>
      <c r="F60" s="549"/>
      <c r="G60" s="3"/>
      <c r="H60" s="3"/>
    </row>
    <row r="61" spans="2:8" ht="15.75" thickBot="1" x14ac:dyDescent="0.3">
      <c r="B61" s="178"/>
      <c r="C61" s="677" t="s">
        <v>900</v>
      </c>
      <c r="D61" s="550" t="s">
        <v>880</v>
      </c>
      <c r="E61" s="552">
        <v>101</v>
      </c>
      <c r="F61" s="549"/>
      <c r="G61" s="3"/>
      <c r="H61" s="3"/>
    </row>
    <row r="62" spans="2:8" x14ac:dyDescent="0.25">
      <c r="B62" s="178"/>
      <c r="C62" s="678" t="s">
        <v>901</v>
      </c>
      <c r="D62" s="555" t="s">
        <v>880</v>
      </c>
      <c r="E62" s="536">
        <v>79</v>
      </c>
      <c r="F62" s="556"/>
      <c r="G62" s="3"/>
      <c r="H62" s="3"/>
    </row>
    <row r="63" spans="2:8" x14ac:dyDescent="0.25">
      <c r="B63" s="178"/>
      <c r="C63" s="557" t="s">
        <v>902</v>
      </c>
      <c r="D63" s="558"/>
      <c r="E63" s="559"/>
      <c r="F63" s="517"/>
      <c r="G63" s="3"/>
      <c r="H63" s="3"/>
    </row>
    <row r="64" spans="2:8" x14ac:dyDescent="0.25">
      <c r="B64" s="178"/>
      <c r="C64" s="560" t="s">
        <v>903</v>
      </c>
      <c r="D64" s="561"/>
      <c r="E64" s="562"/>
      <c r="F64" s="517"/>
      <c r="G64" s="3"/>
      <c r="H64" s="3"/>
    </row>
    <row r="65" spans="2:8" x14ac:dyDescent="0.25">
      <c r="B65" s="178"/>
      <c r="C65" s="515"/>
      <c r="D65" s="516"/>
      <c r="E65" s="517"/>
      <c r="F65" s="517"/>
      <c r="G65" s="3"/>
      <c r="H65" s="3"/>
    </row>
    <row r="66" spans="2:8" x14ac:dyDescent="0.25">
      <c r="B66" s="178"/>
      <c r="C66" s="518"/>
      <c r="D66" s="516"/>
      <c r="E66" s="517"/>
      <c r="F66" s="517"/>
      <c r="G66" s="3"/>
      <c r="H66" s="3"/>
    </row>
    <row r="67" spans="2:8" x14ac:dyDescent="0.25">
      <c r="B67" s="178"/>
      <c r="C67"/>
      <c r="D67" s="528"/>
      <c r="E67"/>
      <c r="F67"/>
      <c r="G67" s="3"/>
      <c r="H67" s="3"/>
    </row>
    <row r="68" spans="2:8" x14ac:dyDescent="0.25">
      <c r="B68" s="178"/>
      <c r="C68" s="723" t="s">
        <v>1232</v>
      </c>
      <c r="D68" s="723"/>
      <c r="E68" s="723"/>
      <c r="F68" s="563"/>
      <c r="G68" s="3"/>
      <c r="H68" s="3"/>
    </row>
    <row r="69" spans="2:8" x14ac:dyDescent="0.25">
      <c r="B69" s="178"/>
      <c r="C69" s="723"/>
      <c r="D69" s="723"/>
      <c r="E69" s="723"/>
      <c r="F69" s="563"/>
      <c r="G69" s="3"/>
      <c r="H69" s="3"/>
    </row>
    <row r="70" spans="2:8" x14ac:dyDescent="0.25">
      <c r="C70" s="3"/>
      <c r="D70" s="3"/>
      <c r="E70" s="3"/>
      <c r="F70" s="3"/>
      <c r="G70" s="3"/>
      <c r="H70" s="3"/>
    </row>
    <row r="71" spans="2:8" x14ac:dyDescent="0.25">
      <c r="C71" s="3"/>
      <c r="D71" s="3"/>
      <c r="E71" s="3"/>
      <c r="F71" s="3"/>
      <c r="G71" s="3"/>
      <c r="H71" s="3"/>
    </row>
    <row r="72" spans="2:8" x14ac:dyDescent="0.25">
      <c r="C72" s="3"/>
      <c r="D72" s="3"/>
      <c r="E72" s="3"/>
      <c r="F72" s="3"/>
      <c r="G72" s="3"/>
      <c r="H72" s="3"/>
    </row>
    <row r="73" spans="2:8" x14ac:dyDescent="0.25">
      <c r="C73" s="3"/>
      <c r="D73" s="3"/>
      <c r="E73" s="3"/>
      <c r="F73" s="3"/>
      <c r="G73" s="3"/>
      <c r="H73" s="3"/>
    </row>
    <row r="74" spans="2:8" x14ac:dyDescent="0.25">
      <c r="C74" s="3"/>
      <c r="D74" s="3"/>
      <c r="E74" s="3"/>
      <c r="F74" s="3"/>
      <c r="G74" s="3"/>
      <c r="H74" s="3"/>
    </row>
    <row r="75" spans="2:8" x14ac:dyDescent="0.25">
      <c r="C75" s="3"/>
      <c r="D75" s="3"/>
      <c r="E75" s="3"/>
      <c r="F75" s="3"/>
      <c r="G75" s="3"/>
      <c r="H75" s="3"/>
    </row>
    <row r="76" spans="2:8" x14ac:dyDescent="0.25">
      <c r="C76" s="3"/>
      <c r="D76" s="3"/>
      <c r="E76" s="3"/>
      <c r="F76" s="3"/>
      <c r="G76" s="3"/>
      <c r="H76" s="3"/>
    </row>
    <row r="77" spans="2:8" x14ac:dyDescent="0.25">
      <c r="C77" s="3"/>
      <c r="D77" s="3"/>
      <c r="E77" s="3"/>
      <c r="F77" s="3"/>
      <c r="G77" s="3"/>
      <c r="H77" s="3"/>
    </row>
    <row r="78" spans="2:8" x14ac:dyDescent="0.25">
      <c r="C78" s="3"/>
      <c r="D78" s="3"/>
      <c r="E78" s="3"/>
      <c r="F78" s="3"/>
      <c r="G78" s="3"/>
      <c r="H78" s="3"/>
    </row>
    <row r="79" spans="2:8" x14ac:dyDescent="0.25">
      <c r="C79" s="3"/>
      <c r="D79" s="3"/>
      <c r="E79" s="3"/>
      <c r="F79" s="3"/>
      <c r="G79" s="3"/>
      <c r="H79" s="3"/>
    </row>
    <row r="80" spans="2:8" x14ac:dyDescent="0.25">
      <c r="C80" s="3"/>
      <c r="D80" s="3"/>
      <c r="E80" s="3"/>
      <c r="F80" s="3"/>
      <c r="G80" s="3"/>
      <c r="H80" s="3"/>
    </row>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sheetData>
  <sheetProtection algorithmName="SHA-512" hashValue="ZLxlA3K3fJjvWxKAs3da/8yPsdCesUfhnICe+rtYTYbw9mH8MaMwWJrGX0YqOnkoLv9f82+k6HuZFYltWa0CkQ==" saltValue="qCoPpBslB47em7ZXqTUOfg==" spinCount="100000" sheet="1" selectLockedCells="1" selectUnlockedCells="1"/>
  <mergeCells count="6">
    <mergeCell ref="C68:E69"/>
    <mergeCell ref="C23:F23"/>
    <mergeCell ref="C31:F31"/>
    <mergeCell ref="C38:F38"/>
    <mergeCell ref="C46:F46"/>
    <mergeCell ref="C54:E5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3:H132"/>
  <sheetViews>
    <sheetView showGridLines="0" zoomScaleNormal="100" workbookViewId="0">
      <selection activeCell="E37" sqref="E37"/>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6384" width="8.7109375" style="3"/>
  </cols>
  <sheetData>
    <row r="3" spans="3:8" x14ac:dyDescent="0.25">
      <c r="C3" s="45"/>
      <c r="H3" s="12"/>
    </row>
    <row r="4" spans="3:8" x14ac:dyDescent="0.25">
      <c r="C4" s="18"/>
      <c r="D4" s="5"/>
      <c r="E4" s="4"/>
      <c r="F4" s="4"/>
    </row>
    <row r="5" spans="3:8" x14ac:dyDescent="0.25">
      <c r="C5" s="18"/>
      <c r="D5" s="5"/>
      <c r="E5" s="4"/>
      <c r="F5" s="4"/>
    </row>
    <row r="6" spans="3:8" x14ac:dyDescent="0.25">
      <c r="C6" s="18"/>
      <c r="D6" s="5"/>
      <c r="E6" s="4"/>
      <c r="F6" s="4"/>
    </row>
    <row r="7" spans="3:8" x14ac:dyDescent="0.25">
      <c r="C7" s="18"/>
      <c r="D7" s="5"/>
      <c r="E7" s="4"/>
      <c r="F7" s="4"/>
    </row>
    <row r="8" spans="3:8" x14ac:dyDescent="0.25">
      <c r="C8" s="18"/>
      <c r="D8" s="5"/>
      <c r="E8" s="4"/>
      <c r="F8" s="4"/>
    </row>
    <row r="9" spans="3:8" x14ac:dyDescent="0.25">
      <c r="C9" s="3"/>
      <c r="D9" s="19"/>
      <c r="E9" s="7"/>
      <c r="F9" s="7"/>
    </row>
    <row r="10" spans="3:8" ht="18.75" x14ac:dyDescent="0.25">
      <c r="C10" s="20" t="s">
        <v>678</v>
      </c>
      <c r="G10" s="3"/>
      <c r="H10" s="3"/>
    </row>
    <row r="11" spans="3:8" x14ac:dyDescent="0.25">
      <c r="C11" s="22"/>
      <c r="D11" s="23"/>
      <c r="E11" s="24"/>
      <c r="F11" s="24"/>
      <c r="G11" s="3"/>
      <c r="H11" s="3"/>
    </row>
    <row r="12" spans="3:8" x14ac:dyDescent="0.25">
      <c r="C12" s="705" t="s">
        <v>698</v>
      </c>
      <c r="D12" s="705"/>
      <c r="E12" s="705"/>
      <c r="F12" s="705"/>
      <c r="G12" s="3"/>
      <c r="H12" s="3"/>
    </row>
    <row r="13" spans="3:8" x14ac:dyDescent="0.25">
      <c r="C13" s="451"/>
      <c r="D13" s="51" t="s">
        <v>620</v>
      </c>
      <c r="E13" s="52">
        <v>2022</v>
      </c>
      <c r="F13" s="52">
        <v>2023</v>
      </c>
      <c r="G13" s="3"/>
      <c r="H13" s="3"/>
    </row>
    <row r="14" spans="3:8" ht="15.75" thickBot="1" x14ac:dyDescent="0.3">
      <c r="C14" s="659" t="s">
        <v>699</v>
      </c>
      <c r="D14" s="564" t="s">
        <v>695</v>
      </c>
      <c r="E14" s="499" t="s">
        <v>250</v>
      </c>
      <c r="F14" s="565">
        <v>18.87</v>
      </c>
      <c r="G14" s="3"/>
      <c r="H14" s="3"/>
    </row>
    <row r="15" spans="3:8" ht="15.75" thickBot="1" x14ac:dyDescent="0.3">
      <c r="C15" s="659" t="s">
        <v>700</v>
      </c>
      <c r="D15" s="566" t="s">
        <v>695</v>
      </c>
      <c r="E15" s="499" t="s">
        <v>250</v>
      </c>
      <c r="F15" s="565" t="s">
        <v>251</v>
      </c>
      <c r="G15" s="3"/>
      <c r="H15" s="3"/>
    </row>
    <row r="16" spans="3:8" ht="15.75" thickBot="1" x14ac:dyDescent="0.3">
      <c r="C16" s="659" t="s">
        <v>701</v>
      </c>
      <c r="D16" s="566" t="s">
        <v>695</v>
      </c>
      <c r="E16" s="567" t="s">
        <v>252</v>
      </c>
      <c r="F16" s="565" t="s">
        <v>253</v>
      </c>
      <c r="G16" s="3"/>
      <c r="H16" s="3"/>
    </row>
    <row r="17" spans="3:8" x14ac:dyDescent="0.25">
      <c r="C17" s="512" t="s">
        <v>888</v>
      </c>
      <c r="D17" s="568"/>
      <c r="E17" s="568"/>
      <c r="F17" s="568"/>
      <c r="G17" s="3"/>
      <c r="H17" s="3"/>
    </row>
    <row r="18" spans="3:8" x14ac:dyDescent="0.25">
      <c r="C18" s="569"/>
      <c r="D18" s="570"/>
      <c r="E18" s="570"/>
      <c r="F18" s="570"/>
      <c r="G18" s="3"/>
      <c r="H18" s="3"/>
    </row>
    <row r="19" spans="3:8" x14ac:dyDescent="0.25">
      <c r="C19" s="569"/>
      <c r="D19" s="570"/>
      <c r="E19" s="570"/>
      <c r="F19" s="570"/>
      <c r="G19" s="3"/>
      <c r="H19" s="3"/>
    </row>
    <row r="20" spans="3:8" x14ac:dyDescent="0.25">
      <c r="C20" s="2"/>
      <c r="D20" s="61"/>
      <c r="E20" s="2"/>
      <c r="F20" s="571"/>
      <c r="G20" s="3"/>
      <c r="H20" s="3"/>
    </row>
    <row r="21" spans="3:8" x14ac:dyDescent="0.25">
      <c r="C21" s="705" t="s">
        <v>1233</v>
      </c>
      <c r="D21" s="705"/>
      <c r="E21" s="705"/>
      <c r="F21" s="705"/>
      <c r="G21" s="3"/>
      <c r="H21" s="3"/>
    </row>
    <row r="22" spans="3:8" x14ac:dyDescent="0.25">
      <c r="C22" s="356"/>
      <c r="D22" s="51" t="s">
        <v>620</v>
      </c>
      <c r="E22" s="52">
        <v>2022</v>
      </c>
      <c r="F22" s="52">
        <v>2023</v>
      </c>
      <c r="G22" s="3"/>
      <c r="H22" s="3"/>
    </row>
    <row r="23" spans="3:8" ht="15.75" thickBot="1" x14ac:dyDescent="0.3">
      <c r="C23" s="665" t="s">
        <v>702</v>
      </c>
      <c r="D23" s="572" t="s">
        <v>696</v>
      </c>
      <c r="E23" s="573">
        <v>13</v>
      </c>
      <c r="F23" s="574" t="s">
        <v>254</v>
      </c>
      <c r="G23" s="3"/>
      <c r="H23" s="3"/>
    </row>
    <row r="24" spans="3:8" ht="15.75" thickBot="1" x14ac:dyDescent="0.3">
      <c r="C24" s="656" t="s">
        <v>1234</v>
      </c>
      <c r="D24" s="575" t="s">
        <v>696</v>
      </c>
      <c r="E24" s="576">
        <v>13</v>
      </c>
      <c r="F24" s="577" t="s">
        <v>255</v>
      </c>
      <c r="G24" s="3"/>
      <c r="H24" s="3"/>
    </row>
    <row r="25" spans="3:8" s="6" customFormat="1" ht="15.75" thickBot="1" x14ac:dyDescent="0.3">
      <c r="C25" s="656" t="s">
        <v>1235</v>
      </c>
      <c r="D25" s="575" t="s">
        <v>696</v>
      </c>
      <c r="E25" s="578" t="s">
        <v>697</v>
      </c>
      <c r="F25" s="579" t="s">
        <v>256</v>
      </c>
    </row>
    <row r="26" spans="3:8" s="6" customFormat="1" ht="15.75" thickBot="1" x14ac:dyDescent="0.3">
      <c r="C26" s="665" t="s">
        <v>1236</v>
      </c>
      <c r="D26" s="575" t="s">
        <v>696</v>
      </c>
      <c r="E26" s="578" t="s">
        <v>697</v>
      </c>
      <c r="F26" s="580" t="s">
        <v>254</v>
      </c>
    </row>
    <row r="27" spans="3:8" s="6" customFormat="1" ht="15.75" thickBot="1" x14ac:dyDescent="0.3">
      <c r="C27" s="656" t="s">
        <v>1234</v>
      </c>
      <c r="D27" s="575" t="s">
        <v>696</v>
      </c>
      <c r="E27" s="578" t="s">
        <v>697</v>
      </c>
      <c r="F27" s="579" t="s">
        <v>255</v>
      </c>
    </row>
    <row r="28" spans="3:8" s="6" customFormat="1" x14ac:dyDescent="0.25">
      <c r="C28" s="666" t="s">
        <v>1237</v>
      </c>
      <c r="D28" s="581" t="s">
        <v>696</v>
      </c>
      <c r="E28" s="578" t="s">
        <v>697</v>
      </c>
      <c r="F28" s="579" t="s">
        <v>256</v>
      </c>
    </row>
    <row r="29" spans="3:8" s="6" customFormat="1" x14ac:dyDescent="0.25">
      <c r="C29" s="540" t="s">
        <v>1238</v>
      </c>
      <c r="D29" s="582"/>
      <c r="E29" s="583"/>
      <c r="F29" s="584"/>
    </row>
    <row r="30" spans="3:8" s="6" customFormat="1" x14ac:dyDescent="0.25">
      <c r="C30" s="585" t="s">
        <v>703</v>
      </c>
      <c r="D30" s="583"/>
      <c r="E30" s="583"/>
      <c r="F30" s="584"/>
    </row>
    <row r="31" spans="3:8" s="6" customFormat="1" x14ac:dyDescent="0.25">
      <c r="C31" s="2"/>
      <c r="D31" s="78"/>
      <c r="E31" s="2"/>
      <c r="F31" s="2"/>
    </row>
    <row r="32" spans="3:8" s="6" customFormat="1" x14ac:dyDescent="0.25">
      <c r="C32" s="2"/>
      <c r="D32" s="78"/>
      <c r="E32" s="2"/>
      <c r="F32" s="2"/>
    </row>
    <row r="33" spans="3:6" s="6" customFormat="1" x14ac:dyDescent="0.25">
      <c r="C33" s="725" t="s">
        <v>1239</v>
      </c>
      <c r="D33" s="725"/>
      <c r="E33" s="725"/>
      <c r="F33" s="725"/>
    </row>
    <row r="34" spans="3:6" s="6" customFormat="1" x14ac:dyDescent="0.25">
      <c r="C34" s="725"/>
      <c r="D34" s="725"/>
      <c r="E34" s="725"/>
      <c r="F34" s="725"/>
    </row>
    <row r="35" spans="3:6" s="6" customFormat="1" x14ac:dyDescent="0.25"/>
    <row r="36" spans="3:6" s="6" customFormat="1" x14ac:dyDescent="0.25"/>
    <row r="37" spans="3:6" s="6" customFormat="1" x14ac:dyDescent="0.25"/>
    <row r="38" spans="3:6" s="6" customFormat="1" x14ac:dyDescent="0.25"/>
    <row r="39" spans="3:6" s="6" customFormat="1" x14ac:dyDescent="0.25"/>
    <row r="40" spans="3:6" s="6" customFormat="1" x14ac:dyDescent="0.25"/>
    <row r="41" spans="3:6" s="6" customFormat="1" x14ac:dyDescent="0.25"/>
    <row r="42" spans="3:6" s="6" customFormat="1" x14ac:dyDescent="0.25"/>
    <row r="43" spans="3:6" s="6" customFormat="1" x14ac:dyDescent="0.25"/>
    <row r="44" spans="3:6" s="6" customFormat="1" x14ac:dyDescent="0.25"/>
    <row r="45" spans="3:6" s="6" customFormat="1" x14ac:dyDescent="0.25"/>
    <row r="46" spans="3:6" s="6" customFormat="1" x14ac:dyDescent="0.25"/>
    <row r="47" spans="3:6" s="6" customFormat="1" x14ac:dyDescent="0.25"/>
    <row r="48" spans="3:6" s="6" customFormat="1" x14ac:dyDescent="0.25"/>
    <row r="49" s="6" customFormat="1" x14ac:dyDescent="0.25"/>
    <row r="50" s="6"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sheetData>
  <sheetProtection algorithmName="SHA-512" hashValue="XlFjsGEk8NJdbGvKS90F1wzOw/a4VRJam1Qid2RF3/sunf/AQYyL4eF9qKbZ5I6O9PKtaYwW+xUzfxTjQY35Uw==" saltValue="6fjfJLswTiSzdFUKgwMsdg==" spinCount="100000" sheet="1" selectLockedCells="1" selectUnlockedCells="1"/>
  <mergeCells count="3">
    <mergeCell ref="C12:F12"/>
    <mergeCell ref="C21:F21"/>
    <mergeCell ref="C33:F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J112"/>
  <sheetViews>
    <sheetView showGridLines="0" zoomScale="110" zoomScaleNormal="110" workbookViewId="0">
      <selection activeCell="E114" sqref="E114"/>
    </sheetView>
  </sheetViews>
  <sheetFormatPr defaultColWidth="8.7109375" defaultRowHeight="15" x14ac:dyDescent="0.25"/>
  <cols>
    <col min="1" max="1" width="8.7109375" style="3"/>
    <col min="2" max="2" width="3.7109375" style="3" customWidth="1"/>
    <col min="3" max="3" width="75.7109375" style="39" customWidth="1"/>
    <col min="4" max="4" width="21.85546875" style="11" customWidth="1"/>
    <col min="5" max="8" width="25.7109375" style="6" customWidth="1"/>
    <col min="9" max="11" width="25.7109375" style="3" customWidth="1"/>
    <col min="12" max="16384" width="8.7109375" style="3"/>
  </cols>
  <sheetData>
    <row r="3" spans="3:9" x14ac:dyDescent="0.25">
      <c r="C3" s="45"/>
      <c r="H3" s="12"/>
    </row>
    <row r="4" spans="3:9" x14ac:dyDescent="0.25">
      <c r="C4" s="18"/>
      <c r="D4" s="5"/>
      <c r="E4" s="4"/>
      <c r="F4" s="4"/>
    </row>
    <row r="5" spans="3:9" x14ac:dyDescent="0.25">
      <c r="C5" s="18"/>
      <c r="D5" s="5"/>
      <c r="E5" s="4"/>
      <c r="F5" s="4"/>
    </row>
    <row r="6" spans="3:9" x14ac:dyDescent="0.25">
      <c r="C6" s="18"/>
      <c r="D6" s="5"/>
      <c r="E6" s="4"/>
      <c r="F6" s="4"/>
    </row>
    <row r="7" spans="3:9" x14ac:dyDescent="0.25">
      <c r="C7" s="18"/>
      <c r="D7" s="5"/>
      <c r="E7" s="4"/>
      <c r="F7" s="4"/>
    </row>
    <row r="8" spans="3:9" x14ac:dyDescent="0.25">
      <c r="C8" s="18"/>
      <c r="D8" s="5"/>
      <c r="E8" s="4"/>
      <c r="F8" s="4"/>
    </row>
    <row r="9" spans="3:9" x14ac:dyDescent="0.25">
      <c r="C9" s="3"/>
      <c r="D9" s="19"/>
      <c r="E9" s="7"/>
      <c r="F9" s="7"/>
    </row>
    <row r="10" spans="3:9" ht="18.75" x14ac:dyDescent="0.25">
      <c r="C10" s="20" t="s">
        <v>933</v>
      </c>
      <c r="G10"/>
    </row>
    <row r="11" spans="3:9" x14ac:dyDescent="0.25">
      <c r="C11" s="22"/>
      <c r="D11" s="23"/>
      <c r="E11" s="24"/>
      <c r="F11" s="24"/>
    </row>
    <row r="12" spans="3:9" x14ac:dyDescent="0.25">
      <c r="C12" s="705" t="s">
        <v>1240</v>
      </c>
      <c r="D12" s="705"/>
      <c r="E12" s="705"/>
      <c r="F12" s="705"/>
      <c r="G12" s="2"/>
      <c r="H12" s="2"/>
      <c r="I12" s="2"/>
    </row>
    <row r="13" spans="3:9" x14ac:dyDescent="0.25">
      <c r="C13" s="356"/>
      <c r="D13" s="51" t="s">
        <v>620</v>
      </c>
      <c r="E13" s="52">
        <v>2022</v>
      </c>
      <c r="F13" s="52">
        <v>2023</v>
      </c>
      <c r="G13" s="2"/>
      <c r="H13" s="2"/>
      <c r="I13" s="2"/>
    </row>
    <row r="14" spans="3:9" x14ac:dyDescent="0.25">
      <c r="C14" s="467" t="s">
        <v>1241</v>
      </c>
      <c r="D14" s="564" t="s">
        <v>904</v>
      </c>
      <c r="E14" s="586">
        <v>562</v>
      </c>
      <c r="F14" s="587" t="s">
        <v>257</v>
      </c>
      <c r="G14" s="2"/>
      <c r="H14" s="2"/>
      <c r="I14" s="2"/>
    </row>
    <row r="15" spans="3:9" x14ac:dyDescent="0.25">
      <c r="C15" s="476" t="s">
        <v>1242</v>
      </c>
      <c r="D15" s="566" t="s">
        <v>904</v>
      </c>
      <c r="E15" s="588">
        <v>6537</v>
      </c>
      <c r="F15" s="588">
        <v>8358</v>
      </c>
      <c r="G15" s="2"/>
      <c r="H15" s="2"/>
      <c r="I15" s="2"/>
    </row>
    <row r="16" spans="3:9" x14ac:dyDescent="0.25">
      <c r="C16" s="509" t="s">
        <v>1249</v>
      </c>
      <c r="D16" s="566"/>
      <c r="E16" s="588"/>
      <c r="F16" s="589"/>
      <c r="G16" s="2"/>
      <c r="H16" s="2"/>
      <c r="I16" s="2"/>
    </row>
    <row r="17" spans="2:9" x14ac:dyDescent="0.25">
      <c r="B17" s="6"/>
      <c r="C17" s="590" t="s">
        <v>1250</v>
      </c>
      <c r="D17" s="566" t="s">
        <v>904</v>
      </c>
      <c r="E17" s="591">
        <v>6730</v>
      </c>
      <c r="F17" s="592">
        <v>7444</v>
      </c>
      <c r="G17" s="2"/>
      <c r="H17" s="2"/>
      <c r="I17" s="2"/>
    </row>
    <row r="18" spans="2:9" x14ac:dyDescent="0.25">
      <c r="B18" s="6"/>
      <c r="C18" s="590" t="s">
        <v>1251</v>
      </c>
      <c r="D18" s="593" t="s">
        <v>905</v>
      </c>
      <c r="E18" s="85" t="s">
        <v>258</v>
      </c>
      <c r="F18" s="594" t="s">
        <v>259</v>
      </c>
      <c r="G18" s="2"/>
      <c r="H18" s="2"/>
      <c r="I18" s="2"/>
    </row>
    <row r="19" spans="2:9" x14ac:dyDescent="0.25">
      <c r="B19" s="6"/>
      <c r="C19" s="727" t="s">
        <v>1243</v>
      </c>
      <c r="D19" s="728"/>
      <c r="E19" s="728"/>
      <c r="F19" s="728"/>
      <c r="G19" s="2"/>
      <c r="H19" s="2"/>
      <c r="I19" s="2"/>
    </row>
    <row r="20" spans="2:9" ht="31.5" customHeight="1" x14ac:dyDescent="0.25">
      <c r="B20" s="6"/>
      <c r="C20" s="727" t="s">
        <v>934</v>
      </c>
      <c r="D20" s="728"/>
      <c r="E20" s="728"/>
      <c r="F20" s="728"/>
      <c r="G20" s="2"/>
      <c r="H20" s="2"/>
      <c r="I20" s="2"/>
    </row>
    <row r="21" spans="2:9" x14ac:dyDescent="0.25">
      <c r="B21" s="6"/>
      <c r="C21" s="461"/>
      <c r="D21" s="461"/>
      <c r="E21" s="461"/>
      <c r="F21" s="461"/>
      <c r="G21" s="2"/>
      <c r="H21" s="2"/>
      <c r="I21" s="2"/>
    </row>
    <row r="22" spans="2:9" x14ac:dyDescent="0.25">
      <c r="B22" s="6"/>
      <c r="C22" s="461"/>
      <c r="D22" s="462"/>
      <c r="E22" s="461"/>
      <c r="F22" s="461"/>
      <c r="G22" s="2"/>
      <c r="H22" s="2"/>
      <c r="I22" s="2"/>
    </row>
    <row r="23" spans="2:9" x14ac:dyDescent="0.25">
      <c r="B23" s="6"/>
      <c r="C23" s="595"/>
      <c r="D23" s="61"/>
      <c r="E23" s="2"/>
      <c r="F23" s="488"/>
      <c r="G23" s="2"/>
      <c r="H23" s="2"/>
      <c r="I23" s="2"/>
    </row>
    <row r="24" spans="2:9" x14ac:dyDescent="0.25">
      <c r="B24" s="6"/>
      <c r="C24" s="705" t="s">
        <v>1252</v>
      </c>
      <c r="D24" s="705"/>
      <c r="E24" s="705"/>
      <c r="F24" s="705"/>
      <c r="G24" s="2"/>
      <c r="H24" s="2"/>
      <c r="I24" s="2"/>
    </row>
    <row r="25" spans="2:9" x14ac:dyDescent="0.25">
      <c r="B25" s="6"/>
      <c r="C25" s="356"/>
      <c r="D25" s="51" t="s">
        <v>620</v>
      </c>
      <c r="E25" s="52">
        <v>2022</v>
      </c>
      <c r="F25" s="52">
        <v>2023</v>
      </c>
      <c r="G25" s="2"/>
      <c r="H25" s="2"/>
      <c r="I25" s="2"/>
    </row>
    <row r="26" spans="2:9" s="6" customFormat="1" ht="30" x14ac:dyDescent="0.25">
      <c r="B26" s="3"/>
      <c r="C26" s="472" t="s">
        <v>1253</v>
      </c>
      <c r="D26" s="564" t="s">
        <v>904</v>
      </c>
      <c r="E26" s="596">
        <v>6729.5033726328202</v>
      </c>
      <c r="F26" s="597">
        <v>7444.1788763756194</v>
      </c>
      <c r="G26" s="2"/>
      <c r="H26" s="2"/>
      <c r="I26" s="2"/>
    </row>
    <row r="27" spans="2:9" s="6" customFormat="1" x14ac:dyDescent="0.25">
      <c r="B27" s="3"/>
      <c r="C27" s="476" t="s">
        <v>936</v>
      </c>
      <c r="D27" s="566" t="s">
        <v>904</v>
      </c>
      <c r="E27" s="588">
        <v>479.7</v>
      </c>
      <c r="F27" s="589">
        <v>74.540000000000006</v>
      </c>
      <c r="G27" s="598"/>
      <c r="H27" s="2"/>
      <c r="I27" s="2"/>
    </row>
    <row r="28" spans="2:9" s="6" customFormat="1" x14ac:dyDescent="0.25">
      <c r="C28" s="476" t="s">
        <v>937</v>
      </c>
      <c r="D28" s="566" t="s">
        <v>904</v>
      </c>
      <c r="E28" s="588">
        <v>13.5</v>
      </c>
      <c r="F28" s="589">
        <v>72.28</v>
      </c>
      <c r="G28" s="2"/>
      <c r="H28" s="2"/>
      <c r="I28" s="2"/>
    </row>
    <row r="29" spans="2:9" s="6" customFormat="1" x14ac:dyDescent="0.25">
      <c r="C29" s="476" t="s">
        <v>935</v>
      </c>
      <c r="D29" s="566" t="s">
        <v>904</v>
      </c>
      <c r="E29" s="588">
        <v>558.9</v>
      </c>
      <c r="F29" s="589">
        <v>897.15</v>
      </c>
      <c r="G29" s="2"/>
      <c r="H29" s="2"/>
      <c r="I29" s="2"/>
    </row>
    <row r="30" spans="2:9" s="6" customFormat="1" x14ac:dyDescent="0.25">
      <c r="C30" s="476" t="s">
        <v>938</v>
      </c>
      <c r="D30" s="566" t="s">
        <v>904</v>
      </c>
      <c r="E30" s="588">
        <v>62.3</v>
      </c>
      <c r="F30" s="589">
        <v>232.09</v>
      </c>
      <c r="G30" s="2"/>
      <c r="H30" s="2"/>
      <c r="I30" s="2"/>
    </row>
    <row r="31" spans="2:9" s="6" customFormat="1" x14ac:dyDescent="0.25">
      <c r="C31" s="476" t="s">
        <v>939</v>
      </c>
      <c r="D31" s="566" t="s">
        <v>904</v>
      </c>
      <c r="E31" s="588">
        <v>0.3</v>
      </c>
      <c r="F31" s="589">
        <v>0.3</v>
      </c>
      <c r="G31" s="2"/>
      <c r="H31" s="2"/>
      <c r="I31" s="2"/>
    </row>
    <row r="32" spans="2:9" s="6" customFormat="1" x14ac:dyDescent="0.25">
      <c r="C32" s="476" t="s">
        <v>940</v>
      </c>
      <c r="D32" s="566" t="s">
        <v>904</v>
      </c>
      <c r="E32" s="588">
        <v>371.9</v>
      </c>
      <c r="F32" s="589">
        <v>530.74</v>
      </c>
      <c r="G32" s="2"/>
      <c r="H32" s="2"/>
      <c r="I32" s="2"/>
    </row>
    <row r="33" spans="2:9" s="6" customFormat="1" x14ac:dyDescent="0.25">
      <c r="C33" s="476" t="s">
        <v>941</v>
      </c>
      <c r="D33" s="566" t="s">
        <v>904</v>
      </c>
      <c r="E33" s="588">
        <v>1056.8</v>
      </c>
      <c r="F33" s="599">
        <v>1225</v>
      </c>
      <c r="G33" s="2"/>
      <c r="H33" s="2"/>
      <c r="I33" s="2"/>
    </row>
    <row r="34" spans="2:9" s="6" customFormat="1" x14ac:dyDescent="0.25">
      <c r="C34" s="476" t="s">
        <v>942</v>
      </c>
      <c r="D34" s="566" t="s">
        <v>904</v>
      </c>
      <c r="E34" s="588">
        <v>28.7</v>
      </c>
      <c r="F34" s="589">
        <v>22.65</v>
      </c>
      <c r="G34" s="2"/>
      <c r="H34" s="2"/>
      <c r="I34" s="2"/>
    </row>
    <row r="35" spans="2:9" s="6" customFormat="1" x14ac:dyDescent="0.25">
      <c r="C35" s="476" t="s">
        <v>943</v>
      </c>
      <c r="D35" s="566" t="s">
        <v>904</v>
      </c>
      <c r="E35" s="588">
        <v>4157.2</v>
      </c>
      <c r="F35" s="589">
        <v>4388</v>
      </c>
      <c r="G35" s="2"/>
      <c r="H35" s="2"/>
      <c r="I35" s="2"/>
    </row>
    <row r="36" spans="2:9" s="6" customFormat="1" x14ac:dyDescent="0.25">
      <c r="C36" s="512" t="s">
        <v>1244</v>
      </c>
      <c r="D36" s="600"/>
      <c r="E36" s="568"/>
      <c r="F36" s="568"/>
      <c r="G36" s="2"/>
      <c r="H36" s="2"/>
      <c r="I36" s="2"/>
    </row>
    <row r="37" spans="2:9" s="6" customFormat="1" x14ac:dyDescent="0.25">
      <c r="C37" s="569"/>
      <c r="D37" s="601"/>
      <c r="E37" s="570"/>
      <c r="F37" s="570"/>
      <c r="G37" s="2"/>
      <c r="H37" s="2"/>
      <c r="I37" s="2"/>
    </row>
    <row r="38" spans="2:9" s="6" customFormat="1" x14ac:dyDescent="0.25">
      <c r="C38" s="569"/>
      <c r="D38" s="601"/>
      <c r="E38" s="570"/>
      <c r="F38" s="570"/>
      <c r="G38" s="2"/>
      <c r="H38" s="2"/>
      <c r="I38" s="2"/>
    </row>
    <row r="39" spans="2:9" x14ac:dyDescent="0.25">
      <c r="C39" s="705" t="s">
        <v>1245</v>
      </c>
      <c r="D39" s="705"/>
      <c r="E39" s="705"/>
      <c r="F39" s="705"/>
      <c r="G39" s="2"/>
      <c r="H39" s="2"/>
      <c r="I39" s="2"/>
    </row>
    <row r="40" spans="2:9" x14ac:dyDescent="0.25">
      <c r="C40" s="356"/>
      <c r="D40" s="51" t="s">
        <v>620</v>
      </c>
      <c r="E40" s="52">
        <v>2022</v>
      </c>
      <c r="F40" s="52">
        <v>2023</v>
      </c>
      <c r="G40" s="2"/>
      <c r="H40" s="2"/>
      <c r="I40" s="2"/>
    </row>
    <row r="41" spans="2:9" ht="30" x14ac:dyDescent="0.25">
      <c r="C41" s="467" t="s">
        <v>1246</v>
      </c>
      <c r="D41" s="602" t="s">
        <v>906</v>
      </c>
      <c r="E41" s="603" t="s">
        <v>260</v>
      </c>
      <c r="F41" s="604" t="s">
        <v>261</v>
      </c>
      <c r="G41" s="2"/>
      <c r="H41" s="605"/>
      <c r="I41" s="605"/>
    </row>
    <row r="42" spans="2:9" x14ac:dyDescent="0.25">
      <c r="C42" s="512" t="s">
        <v>1247</v>
      </c>
      <c r="D42" s="600"/>
      <c r="E42" s="568"/>
      <c r="F42" s="568"/>
      <c r="G42" s="2"/>
      <c r="H42" s="2"/>
      <c r="I42" s="606"/>
    </row>
    <row r="43" spans="2:9" s="6" customFormat="1" x14ac:dyDescent="0.25">
      <c r="C43" s="569"/>
      <c r="D43" s="601"/>
      <c r="E43" s="570"/>
      <c r="F43" s="570"/>
      <c r="G43" s="2"/>
      <c r="H43" s="2"/>
      <c r="I43" s="2"/>
    </row>
    <row r="44" spans="2:9" s="6" customFormat="1" x14ac:dyDescent="0.25">
      <c r="C44" s="569"/>
      <c r="D44" s="601"/>
      <c r="E44" s="570"/>
      <c r="F44" s="570"/>
      <c r="G44" s="2"/>
      <c r="H44" s="2"/>
      <c r="I44" s="2"/>
    </row>
    <row r="45" spans="2:9" s="6" customFormat="1" x14ac:dyDescent="0.25">
      <c r="B45" s="3"/>
      <c r="C45" s="726" t="s">
        <v>1254</v>
      </c>
      <c r="D45" s="726"/>
      <c r="E45" s="726"/>
      <c r="F45" s="726"/>
      <c r="G45" s="726"/>
    </row>
    <row r="46" spans="2:9" s="6" customFormat="1" ht="21" customHeight="1" x14ac:dyDescent="0.25">
      <c r="B46" s="3"/>
      <c r="C46" s="356"/>
      <c r="D46" s="729" t="s">
        <v>1255</v>
      </c>
      <c r="E46" s="730"/>
      <c r="F46" s="699" t="s">
        <v>909</v>
      </c>
      <c r="G46" s="699"/>
    </row>
    <row r="47" spans="2:9" s="6" customFormat="1" x14ac:dyDescent="0.25">
      <c r="B47" s="3"/>
      <c r="C47" s="356"/>
      <c r="D47" s="607" t="s">
        <v>620</v>
      </c>
      <c r="E47" s="608" t="s">
        <v>91</v>
      </c>
      <c r="F47" s="51" t="s">
        <v>620</v>
      </c>
      <c r="G47" s="52" t="s">
        <v>91</v>
      </c>
    </row>
    <row r="48" spans="2:9" s="6" customFormat="1" ht="30" x14ac:dyDescent="0.25">
      <c r="B48" s="3"/>
      <c r="C48" s="472" t="s">
        <v>1256</v>
      </c>
      <c r="D48" s="564" t="s">
        <v>907</v>
      </c>
      <c r="E48" s="635">
        <v>5.8023066569843333</v>
      </c>
      <c r="F48" s="610" t="s">
        <v>107</v>
      </c>
      <c r="G48" s="635">
        <v>813.26516852518841</v>
      </c>
    </row>
    <row r="49" spans="2:10" s="6" customFormat="1" x14ac:dyDescent="0.25">
      <c r="B49" s="3"/>
      <c r="C49" s="476" t="s">
        <v>262</v>
      </c>
      <c r="D49" s="564" t="s">
        <v>907</v>
      </c>
      <c r="E49" s="609">
        <v>3.5</v>
      </c>
      <c r="F49" s="610" t="s">
        <v>107</v>
      </c>
      <c r="G49" s="609">
        <v>80.8</v>
      </c>
    </row>
    <row r="50" spans="2:10" s="6" customFormat="1" x14ac:dyDescent="0.25">
      <c r="B50" s="3"/>
      <c r="C50" s="476" t="s">
        <v>921</v>
      </c>
      <c r="D50" s="564" t="s">
        <v>908</v>
      </c>
      <c r="E50" s="609">
        <v>0.3</v>
      </c>
      <c r="F50" s="610" t="s">
        <v>107</v>
      </c>
      <c r="G50" s="609">
        <v>18.5</v>
      </c>
    </row>
    <row r="51" spans="2:10" s="6" customFormat="1" x14ac:dyDescent="0.25">
      <c r="B51" s="3"/>
      <c r="C51" s="476" t="s">
        <v>263</v>
      </c>
      <c r="D51" s="564" t="s">
        <v>907</v>
      </c>
      <c r="E51" s="609">
        <v>0.5</v>
      </c>
      <c r="F51" s="610" t="s">
        <v>107</v>
      </c>
      <c r="G51" s="609">
        <v>38</v>
      </c>
    </row>
    <row r="52" spans="2:10" s="6" customFormat="1" x14ac:dyDescent="0.25">
      <c r="B52" s="3"/>
      <c r="C52" s="476" t="s">
        <v>922</v>
      </c>
      <c r="D52" s="564" t="s">
        <v>907</v>
      </c>
      <c r="E52" s="609">
        <v>0.4</v>
      </c>
      <c r="F52" s="610" t="s">
        <v>107</v>
      </c>
      <c r="G52" s="609">
        <v>44.8</v>
      </c>
    </row>
    <row r="53" spans="2:10" s="6" customFormat="1" x14ac:dyDescent="0.25">
      <c r="B53" s="3"/>
      <c r="C53" s="476" t="s">
        <v>923</v>
      </c>
      <c r="D53" s="564" t="s">
        <v>907</v>
      </c>
      <c r="E53" s="609">
        <v>1.1000000000000001</v>
      </c>
      <c r="F53" s="610" t="s">
        <v>107</v>
      </c>
      <c r="G53" s="609">
        <v>631.1</v>
      </c>
    </row>
    <row r="54" spans="2:10" ht="72.75" customHeight="1" x14ac:dyDescent="0.25">
      <c r="C54" s="734" t="s">
        <v>1257</v>
      </c>
      <c r="D54" s="734"/>
      <c r="E54" s="734"/>
      <c r="F54" s="734"/>
      <c r="G54" s="734"/>
      <c r="I54" s="6"/>
      <c r="J54" s="6"/>
    </row>
    <row r="55" spans="2:10" x14ac:dyDescent="0.25">
      <c r="C55" s="461"/>
      <c r="D55" s="462"/>
      <c r="E55" s="461"/>
      <c r="F55" s="461"/>
      <c r="G55" s="461"/>
      <c r="H55" s="461"/>
      <c r="I55" s="461"/>
    </row>
    <row r="57" spans="2:10" x14ac:dyDescent="0.25">
      <c r="C57" s="47" t="s">
        <v>944</v>
      </c>
      <c r="D57" s="117"/>
      <c r="E57" s="118"/>
      <c r="F57" s="118"/>
      <c r="G57" s="2"/>
      <c r="H57" s="2"/>
      <c r="I57" s="2"/>
    </row>
    <row r="58" spans="2:10" x14ac:dyDescent="0.25">
      <c r="C58" s="119"/>
      <c r="D58" s="51" t="s">
        <v>620</v>
      </c>
      <c r="E58" s="52" t="s">
        <v>90</v>
      </c>
      <c r="F58" s="52" t="s">
        <v>91</v>
      </c>
      <c r="G58" s="2"/>
      <c r="H58" s="2"/>
      <c r="I58" s="2"/>
    </row>
    <row r="59" spans="2:10" x14ac:dyDescent="0.25">
      <c r="C59" s="636" t="s">
        <v>945</v>
      </c>
      <c r="D59" s="434"/>
      <c r="E59" s="637"/>
      <c r="F59" s="637"/>
      <c r="G59" s="2"/>
      <c r="H59" s="2"/>
      <c r="I59" s="2"/>
    </row>
    <row r="60" spans="2:10" x14ac:dyDescent="0.25">
      <c r="C60" s="638" t="s">
        <v>946</v>
      </c>
      <c r="D60" s="131" t="s">
        <v>107</v>
      </c>
      <c r="E60" s="639" t="s">
        <v>704</v>
      </c>
      <c r="F60" s="640">
        <v>79.710873970289995</v>
      </c>
      <c r="G60" s="2"/>
      <c r="H60" s="2"/>
      <c r="I60" s="2"/>
    </row>
    <row r="61" spans="2:10" x14ac:dyDescent="0.25">
      <c r="C61" s="638" t="s">
        <v>947</v>
      </c>
      <c r="D61" s="131" t="s">
        <v>107</v>
      </c>
      <c r="E61" s="639" t="s">
        <v>704</v>
      </c>
      <c r="F61" s="640">
        <v>629.65039342864998</v>
      </c>
      <c r="G61" s="2"/>
      <c r="H61" s="2"/>
      <c r="I61" s="2"/>
    </row>
    <row r="62" spans="2:10" x14ac:dyDescent="0.25">
      <c r="C62" s="638" t="s">
        <v>948</v>
      </c>
      <c r="D62" s="434" t="s">
        <v>82</v>
      </c>
      <c r="E62" s="639" t="s">
        <v>704</v>
      </c>
      <c r="F62" s="640">
        <v>12.65954485253928</v>
      </c>
      <c r="G62" s="2"/>
      <c r="H62" s="2"/>
      <c r="I62" s="2"/>
    </row>
    <row r="63" spans="2:10" x14ac:dyDescent="0.25">
      <c r="C63" s="638"/>
      <c r="D63" s="434"/>
      <c r="E63" s="637"/>
      <c r="F63" s="641"/>
      <c r="G63" s="2"/>
      <c r="H63" s="2"/>
      <c r="I63" s="2"/>
    </row>
    <row r="64" spans="2:10" x14ac:dyDescent="0.25">
      <c r="C64" s="636" t="s">
        <v>949</v>
      </c>
      <c r="D64" s="434"/>
      <c r="E64" s="637"/>
      <c r="F64" s="641"/>
      <c r="G64" s="2"/>
      <c r="H64" s="2"/>
      <c r="I64" s="2"/>
    </row>
    <row r="65" spans="3:9" x14ac:dyDescent="0.25">
      <c r="C65" s="638" t="s">
        <v>950</v>
      </c>
      <c r="D65" s="434" t="s">
        <v>383</v>
      </c>
      <c r="E65" s="639" t="s">
        <v>704</v>
      </c>
      <c r="F65" s="640">
        <v>0</v>
      </c>
      <c r="G65" s="2"/>
      <c r="H65" s="2"/>
      <c r="I65" s="2"/>
    </row>
    <row r="66" spans="3:9" x14ac:dyDescent="0.25">
      <c r="C66" s="638" t="s">
        <v>951</v>
      </c>
      <c r="D66" s="434" t="s">
        <v>383</v>
      </c>
      <c r="E66" s="639" t="s">
        <v>704</v>
      </c>
      <c r="F66" s="640">
        <v>0</v>
      </c>
      <c r="G66" s="2"/>
      <c r="H66" s="2"/>
      <c r="I66" s="2"/>
    </row>
    <row r="67" spans="3:9" x14ac:dyDescent="0.25">
      <c r="C67" s="638" t="s">
        <v>948</v>
      </c>
      <c r="D67" s="434" t="s">
        <v>82</v>
      </c>
      <c r="E67" s="639" t="s">
        <v>704</v>
      </c>
      <c r="F67" s="640">
        <v>0</v>
      </c>
      <c r="G67" s="2"/>
      <c r="H67" s="2"/>
      <c r="I67" s="2"/>
    </row>
    <row r="68" spans="3:9" x14ac:dyDescent="0.25">
      <c r="C68" s="638"/>
      <c r="D68" s="434"/>
      <c r="E68" s="637"/>
      <c r="F68" s="641"/>
      <c r="G68" s="2"/>
      <c r="H68" s="2"/>
      <c r="I68" s="2"/>
    </row>
    <row r="69" spans="3:9" x14ac:dyDescent="0.25">
      <c r="C69" s="636" t="s">
        <v>952</v>
      </c>
      <c r="D69" s="434"/>
      <c r="E69" s="637"/>
      <c r="F69" s="641"/>
      <c r="G69" s="2"/>
      <c r="H69" s="2"/>
      <c r="I69" s="2"/>
    </row>
    <row r="70" spans="3:9" x14ac:dyDescent="0.25">
      <c r="C70" s="638" t="s">
        <v>953</v>
      </c>
      <c r="D70" s="131" t="s">
        <v>107</v>
      </c>
      <c r="E70" s="639" t="s">
        <v>704</v>
      </c>
      <c r="F70" s="640">
        <v>15.37704897197</v>
      </c>
      <c r="G70" s="2"/>
      <c r="H70" s="2"/>
      <c r="I70" s="2"/>
    </row>
    <row r="71" spans="3:9" x14ac:dyDescent="0.25">
      <c r="C71" s="638" t="s">
        <v>954</v>
      </c>
      <c r="D71" s="131" t="s">
        <v>107</v>
      </c>
      <c r="E71" s="639" t="s">
        <v>704</v>
      </c>
      <c r="F71" s="640">
        <v>344.93365786817998</v>
      </c>
      <c r="G71" s="2"/>
      <c r="H71" s="2"/>
      <c r="I71" s="2"/>
    </row>
    <row r="72" spans="3:9" x14ac:dyDescent="0.25">
      <c r="C72" s="638" t="s">
        <v>948</v>
      </c>
      <c r="D72" s="434" t="s">
        <v>82</v>
      </c>
      <c r="E72" s="639" t="s">
        <v>704</v>
      </c>
      <c r="F72" s="640">
        <v>4.4579728945577415</v>
      </c>
      <c r="G72" s="2"/>
      <c r="H72" s="2"/>
      <c r="I72" s="2"/>
    </row>
    <row r="73" spans="3:9" x14ac:dyDescent="0.25">
      <c r="C73" s="512" t="s">
        <v>955</v>
      </c>
      <c r="D73" s="642"/>
      <c r="E73" s="643"/>
      <c r="F73" s="643"/>
      <c r="G73" s="2"/>
      <c r="H73" s="2"/>
      <c r="I73" s="2"/>
    </row>
    <row r="74" spans="3:9" x14ac:dyDescent="0.25">
      <c r="C74" s="512" t="s">
        <v>956</v>
      </c>
      <c r="D74" s="642"/>
      <c r="E74" s="643"/>
      <c r="F74" s="643"/>
      <c r="G74" s="2"/>
      <c r="H74" s="2"/>
      <c r="I74" s="2"/>
    </row>
    <row r="75" spans="3:9" x14ac:dyDescent="0.25">
      <c r="C75" s="512"/>
      <c r="D75" s="642"/>
      <c r="E75" s="643"/>
      <c r="F75" s="643"/>
      <c r="G75" s="2"/>
      <c r="H75" s="2"/>
      <c r="I75" s="2"/>
    </row>
    <row r="76" spans="3:9" x14ac:dyDescent="0.25">
      <c r="C76" s="512" t="s">
        <v>957</v>
      </c>
      <c r="D76" s="642"/>
      <c r="E76" s="643"/>
      <c r="F76" s="643"/>
      <c r="G76" s="2"/>
      <c r="H76" s="2"/>
      <c r="I76" s="2"/>
    </row>
    <row r="77" spans="3:9" x14ac:dyDescent="0.25">
      <c r="C77" s="512" t="s">
        <v>958</v>
      </c>
      <c r="D77" s="642"/>
      <c r="E77" s="643"/>
      <c r="F77" s="643"/>
      <c r="G77" s="2"/>
      <c r="H77" s="2"/>
      <c r="I77" s="2"/>
    </row>
    <row r="78" spans="3:9" x14ac:dyDescent="0.25">
      <c r="C78" s="512" t="s">
        <v>959</v>
      </c>
      <c r="D78" s="642"/>
      <c r="E78" s="643"/>
      <c r="F78" s="643"/>
      <c r="G78" s="2"/>
      <c r="H78" s="2"/>
      <c r="I78" s="2"/>
    </row>
    <row r="79" spans="3:9" x14ac:dyDescent="0.25">
      <c r="C79" s="461"/>
      <c r="D79" s="601"/>
      <c r="E79" s="570"/>
      <c r="F79" s="570"/>
      <c r="G79" s="2"/>
      <c r="H79" s="2"/>
      <c r="I79" s="2"/>
    </row>
    <row r="80" spans="3:9" x14ac:dyDescent="0.25">
      <c r="C80" s="461"/>
      <c r="D80" s="601"/>
      <c r="E80" s="570"/>
      <c r="F80" s="570"/>
      <c r="G80" s="2"/>
      <c r="H80" s="2"/>
      <c r="I80" s="2"/>
    </row>
    <row r="81" spans="2:9" x14ac:dyDescent="0.25">
      <c r="B81" s="6"/>
      <c r="C81" s="47" t="s">
        <v>910</v>
      </c>
      <c r="D81" s="48"/>
      <c r="E81" s="49"/>
      <c r="F81" s="49"/>
      <c r="G81" s="3"/>
      <c r="H81" s="3"/>
    </row>
    <row r="82" spans="2:9" ht="30" x14ac:dyDescent="0.25">
      <c r="C82" s="107" t="s">
        <v>911</v>
      </c>
      <c r="D82" s="51" t="s">
        <v>620</v>
      </c>
      <c r="E82" s="107" t="s">
        <v>915</v>
      </c>
      <c r="F82" s="107" t="s">
        <v>912</v>
      </c>
      <c r="G82" s="3"/>
      <c r="H82" s="3"/>
    </row>
    <row r="83" spans="2:9" x14ac:dyDescent="0.25">
      <c r="C83" s="467" t="s">
        <v>264</v>
      </c>
      <c r="D83" s="564" t="s">
        <v>913</v>
      </c>
      <c r="E83" s="611">
        <v>0.32</v>
      </c>
      <c r="F83" s="611">
        <v>0.19</v>
      </c>
      <c r="G83" s="3"/>
      <c r="H83" s="612"/>
    </row>
    <row r="84" spans="2:9" x14ac:dyDescent="0.25">
      <c r="C84" s="476" t="s">
        <v>265</v>
      </c>
      <c r="D84" s="564" t="s">
        <v>913</v>
      </c>
      <c r="E84" s="613">
        <v>8.36</v>
      </c>
      <c r="F84" s="613">
        <v>4.8499999999999996</v>
      </c>
      <c r="G84" s="614"/>
      <c r="H84" s="615"/>
    </row>
    <row r="85" spans="2:9" x14ac:dyDescent="0.25">
      <c r="B85" s="6"/>
      <c r="C85" s="476" t="s">
        <v>266</v>
      </c>
      <c r="D85" s="564" t="s">
        <v>913</v>
      </c>
      <c r="E85" s="616">
        <v>7.4</v>
      </c>
      <c r="F85" s="616">
        <v>4.3</v>
      </c>
      <c r="G85" s="3"/>
      <c r="H85" s="3"/>
    </row>
    <row r="86" spans="2:9" x14ac:dyDescent="0.25">
      <c r="B86" s="6"/>
      <c r="C86"/>
      <c r="D86" s="78"/>
      <c r="E86"/>
      <c r="F86"/>
      <c r="G86"/>
      <c r="H86"/>
      <c r="I86"/>
    </row>
    <row r="87" spans="2:9" x14ac:dyDescent="0.25">
      <c r="B87" s="6"/>
      <c r="C87"/>
      <c r="D87" s="78"/>
      <c r="E87"/>
      <c r="F87"/>
      <c r="G87"/>
      <c r="H87"/>
      <c r="I87"/>
    </row>
    <row r="88" spans="2:9" x14ac:dyDescent="0.25">
      <c r="B88" s="6"/>
      <c r="C88"/>
      <c r="D88" s="78"/>
      <c r="E88"/>
      <c r="F88"/>
      <c r="G88"/>
      <c r="H88"/>
      <c r="I88"/>
    </row>
    <row r="89" spans="2:9" x14ac:dyDescent="0.25">
      <c r="B89" s="6"/>
      <c r="C89" s="47" t="s">
        <v>932</v>
      </c>
      <c r="D89" s="48"/>
      <c r="E89" s="49"/>
      <c r="F89" s="49"/>
      <c r="G89" s="3"/>
      <c r="H89" s="3"/>
    </row>
    <row r="90" spans="2:9" ht="30" x14ac:dyDescent="0.25">
      <c r="C90" s="107" t="s">
        <v>911</v>
      </c>
      <c r="D90" s="51" t="s">
        <v>620</v>
      </c>
      <c r="E90" s="107" t="s">
        <v>915</v>
      </c>
      <c r="F90" s="107" t="s">
        <v>912</v>
      </c>
      <c r="G90" s="3"/>
      <c r="H90" s="3"/>
    </row>
    <row r="91" spans="2:9" x14ac:dyDescent="0.25">
      <c r="C91" s="476" t="s">
        <v>262</v>
      </c>
      <c r="D91" s="564" t="s">
        <v>914</v>
      </c>
      <c r="E91" s="617">
        <v>3.5</v>
      </c>
      <c r="F91" s="617">
        <v>2.0499999999999998</v>
      </c>
      <c r="G91" s="3"/>
      <c r="H91" s="3"/>
    </row>
    <row r="92" spans="2:9" x14ac:dyDescent="0.25">
      <c r="C92" s="476" t="s">
        <v>921</v>
      </c>
      <c r="D92" s="564" t="s">
        <v>905</v>
      </c>
      <c r="E92" s="618">
        <v>0.3</v>
      </c>
      <c r="F92" s="618">
        <v>0.2</v>
      </c>
      <c r="G92" s="3"/>
      <c r="H92" s="3"/>
    </row>
    <row r="93" spans="2:9" x14ac:dyDescent="0.25">
      <c r="B93" s="6"/>
      <c r="C93" s="476" t="s">
        <v>263</v>
      </c>
      <c r="D93" s="564" t="s">
        <v>905</v>
      </c>
      <c r="E93" s="618">
        <v>0.5</v>
      </c>
      <c r="F93" s="618">
        <v>0.28999999999999998</v>
      </c>
      <c r="G93" s="3"/>
      <c r="H93" s="3"/>
    </row>
    <row r="94" spans="2:9" x14ac:dyDescent="0.25">
      <c r="B94" s="6"/>
      <c r="C94" s="476" t="s">
        <v>922</v>
      </c>
      <c r="D94" s="564" t="s">
        <v>905</v>
      </c>
      <c r="E94" s="618">
        <v>0.4</v>
      </c>
      <c r="F94" s="618">
        <v>0.24</v>
      </c>
      <c r="G94" s="3"/>
      <c r="H94" s="3"/>
    </row>
    <row r="95" spans="2:9" x14ac:dyDescent="0.25">
      <c r="B95" s="6"/>
      <c r="C95" s="476" t="s">
        <v>923</v>
      </c>
      <c r="D95" s="564" t="s">
        <v>905</v>
      </c>
      <c r="E95" s="618">
        <v>1.1000000000000001</v>
      </c>
      <c r="F95" s="618" t="s">
        <v>92</v>
      </c>
      <c r="G95" s="3"/>
      <c r="H95" s="3"/>
    </row>
    <row r="96" spans="2:9" x14ac:dyDescent="0.25">
      <c r="B96" s="6"/>
      <c r="C96"/>
      <c r="D96" s="78"/>
      <c r="E96" s="619"/>
      <c r="F96"/>
      <c r="G96"/>
      <c r="H96"/>
      <c r="I96"/>
    </row>
    <row r="97" spans="2:9" x14ac:dyDescent="0.25">
      <c r="B97" s="6"/>
      <c r="C97"/>
      <c r="D97" s="78"/>
      <c r="E97"/>
      <c r="F97"/>
      <c r="G97"/>
      <c r="H97"/>
      <c r="I97"/>
    </row>
    <row r="98" spans="2:9" x14ac:dyDescent="0.25">
      <c r="B98" s="6"/>
      <c r="C98"/>
      <c r="D98" s="78"/>
      <c r="E98"/>
      <c r="F98"/>
      <c r="G98"/>
      <c r="H98"/>
      <c r="I98"/>
    </row>
    <row r="99" spans="2:9" x14ac:dyDescent="0.25">
      <c r="B99" s="6"/>
      <c r="C99" s="47" t="s">
        <v>931</v>
      </c>
      <c r="D99" s="48"/>
      <c r="E99" s="49"/>
      <c r="F99" s="49"/>
      <c r="G99" s="3"/>
      <c r="H99" s="3"/>
    </row>
    <row r="100" spans="2:9" ht="30" x14ac:dyDescent="0.25">
      <c r="C100" s="107" t="s">
        <v>911</v>
      </c>
      <c r="D100" s="51" t="s">
        <v>620</v>
      </c>
      <c r="E100" s="107" t="s">
        <v>916</v>
      </c>
      <c r="F100" s="107" t="s">
        <v>912</v>
      </c>
      <c r="G100" s="3"/>
      <c r="H100" s="3"/>
    </row>
    <row r="101" spans="2:9" x14ac:dyDescent="0.25">
      <c r="C101" s="467" t="s">
        <v>930</v>
      </c>
      <c r="D101" s="564" t="s">
        <v>107</v>
      </c>
      <c r="E101" s="620">
        <v>95.087922942258004</v>
      </c>
      <c r="F101" s="620">
        <v>400</v>
      </c>
      <c r="G101" s="3"/>
      <c r="H101" s="3"/>
    </row>
    <row r="102" spans="2:9" x14ac:dyDescent="0.25">
      <c r="C102" s="461"/>
      <c r="D102" s="601"/>
      <c r="E102" s="570"/>
      <c r="F102" s="570"/>
      <c r="G102" s="2"/>
      <c r="H102" s="2"/>
      <c r="I102" s="2"/>
    </row>
    <row r="103" spans="2:9" x14ac:dyDescent="0.25">
      <c r="C103" s="731" t="s">
        <v>927</v>
      </c>
      <c r="D103" s="731"/>
      <c r="E103" s="621"/>
    </row>
    <row r="104" spans="2:9" x14ac:dyDescent="0.25">
      <c r="C104" s="732" t="s">
        <v>267</v>
      </c>
      <c r="D104" s="733" t="s">
        <v>918</v>
      </c>
      <c r="E104" s="622"/>
    </row>
    <row r="105" spans="2:9" x14ac:dyDescent="0.25">
      <c r="C105" s="732"/>
      <c r="D105" s="733"/>
      <c r="E105" s="622" t="s">
        <v>917</v>
      </c>
    </row>
    <row r="106" spans="2:9" ht="12" customHeight="1" x14ac:dyDescent="0.25">
      <c r="C106" s="732"/>
      <c r="D106" s="733"/>
      <c r="E106" s="622"/>
    </row>
    <row r="107" spans="2:9" ht="30" x14ac:dyDescent="0.25">
      <c r="C107" s="108" t="s">
        <v>929</v>
      </c>
      <c r="D107" s="655" t="s">
        <v>920</v>
      </c>
      <c r="E107" s="679" t="s">
        <v>919</v>
      </c>
    </row>
    <row r="108" spans="2:9" ht="30" x14ac:dyDescent="0.25">
      <c r="C108" s="108" t="s">
        <v>1248</v>
      </c>
      <c r="D108" s="655" t="s">
        <v>924</v>
      </c>
      <c r="E108" s="679" t="s">
        <v>919</v>
      </c>
    </row>
    <row r="109" spans="2:9" x14ac:dyDescent="0.25">
      <c r="C109" s="623" t="s">
        <v>928</v>
      </c>
    </row>
    <row r="110" spans="2:9" x14ac:dyDescent="0.25">
      <c r="C110" s="461"/>
      <c r="D110" s="601"/>
      <c r="E110" s="570"/>
      <c r="F110" s="570"/>
      <c r="G110" s="2"/>
      <c r="H110" s="2"/>
      <c r="I110" s="2"/>
    </row>
    <row r="111" spans="2:9" ht="15" customHeight="1" x14ac:dyDescent="0.25">
      <c r="B111" s="6"/>
      <c r="C111" s="722" t="s">
        <v>1258</v>
      </c>
      <c r="D111" s="722"/>
      <c r="E111" s="722"/>
      <c r="F111" s="722"/>
      <c r="G111" s="722"/>
      <c r="H111" s="722"/>
      <c r="I111" s="722"/>
    </row>
    <row r="112" spans="2:9" x14ac:dyDescent="0.25">
      <c r="B112" s="6"/>
      <c r="C112" s="722"/>
      <c r="D112" s="722"/>
      <c r="E112" s="722"/>
      <c r="F112" s="722"/>
      <c r="G112" s="722"/>
      <c r="H112" s="722"/>
      <c r="I112" s="722"/>
    </row>
  </sheetData>
  <sheetProtection algorithmName="SHA-512" hashValue="Kj9eZFyQ6abzRTflh2rmpakvo0gUcduqaa0YWZOF9p/ALGh/WqHzoXKNphA9YNxzLTjLMJdpnAQCq9d+gx2DZg==" saltValue="VTI4xDOnX48zWMMX2lnV4g==" spinCount="100000" sheet="1" selectLockedCells="1" selectUnlockedCells="1"/>
  <mergeCells count="13">
    <mergeCell ref="C111:I112"/>
    <mergeCell ref="D46:E46"/>
    <mergeCell ref="F46:G46"/>
    <mergeCell ref="C103:D103"/>
    <mergeCell ref="C104:C106"/>
    <mergeCell ref="D104:D106"/>
    <mergeCell ref="C54:G54"/>
    <mergeCell ref="C45:G45"/>
    <mergeCell ref="C12:F12"/>
    <mergeCell ref="C19:F19"/>
    <mergeCell ref="C20:F20"/>
    <mergeCell ref="C24:F24"/>
    <mergeCell ref="C39:F3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H133"/>
  <sheetViews>
    <sheetView showGridLines="0" zoomScaleNormal="100" workbookViewId="0">
      <selection activeCell="D124" sqref="D124"/>
    </sheetView>
  </sheetViews>
  <sheetFormatPr defaultColWidth="8.7109375" defaultRowHeight="15" x14ac:dyDescent="0.25"/>
  <cols>
    <col min="1" max="1" width="8.7109375" style="3"/>
    <col min="2" max="2" width="3.7109375" style="3" customWidth="1"/>
    <col min="3" max="3" width="15.5703125" style="39" customWidth="1"/>
    <col min="4" max="4" width="75.5703125" style="11" customWidth="1"/>
    <col min="5" max="5" width="50.7109375" style="6" customWidth="1"/>
    <col min="6" max="6" width="37.28515625" style="6" customWidth="1"/>
    <col min="7" max="8" width="25.7109375" style="6" customWidth="1"/>
    <col min="9" max="16384" width="8.7109375" style="3"/>
  </cols>
  <sheetData>
    <row r="3" spans="2:8" x14ac:dyDescent="0.25">
      <c r="C3" s="45"/>
      <c r="H3" s="12"/>
    </row>
    <row r="4" spans="2:8" x14ac:dyDescent="0.25">
      <c r="C4" s="18"/>
      <c r="D4" s="23"/>
      <c r="E4" s="4"/>
      <c r="F4" s="4"/>
    </row>
    <row r="5" spans="2:8" x14ac:dyDescent="0.25">
      <c r="C5" s="18"/>
      <c r="D5" s="23"/>
      <c r="E5" s="4"/>
      <c r="F5" s="4"/>
    </row>
    <row r="6" spans="2:8" x14ac:dyDescent="0.25">
      <c r="C6" s="18"/>
      <c r="D6" s="23"/>
      <c r="E6" s="4"/>
      <c r="F6" s="4"/>
    </row>
    <row r="7" spans="2:8" x14ac:dyDescent="0.25">
      <c r="C7" s="18"/>
      <c r="D7" s="23"/>
      <c r="E7" s="4"/>
      <c r="F7" s="4"/>
    </row>
    <row r="8" spans="2:8" x14ac:dyDescent="0.25">
      <c r="C8" s="18"/>
      <c r="D8" s="23"/>
      <c r="E8" s="4"/>
      <c r="F8" s="4"/>
    </row>
    <row r="9" spans="2:8" x14ac:dyDescent="0.25">
      <c r="C9" s="3"/>
      <c r="D9" s="127"/>
      <c r="E9" s="7"/>
      <c r="F9" s="7"/>
    </row>
    <row r="10" spans="2:8" ht="18.75" x14ac:dyDescent="0.25">
      <c r="C10" s="20" t="s">
        <v>45</v>
      </c>
      <c r="G10"/>
      <c r="H10" s="3"/>
    </row>
    <row r="11" spans="2:8" x14ac:dyDescent="0.25">
      <c r="C11" s="3" t="s">
        <v>960</v>
      </c>
      <c r="D11" s="3"/>
      <c r="E11" s="3"/>
      <c r="F11" s="3"/>
      <c r="G11" s="3"/>
      <c r="H11" s="3"/>
    </row>
    <row r="12" spans="2:8" x14ac:dyDescent="0.25">
      <c r="B12" s="2"/>
      <c r="C12" s="624" t="s">
        <v>582</v>
      </c>
      <c r="D12" s="625" t="s">
        <v>961</v>
      </c>
      <c r="E12" s="625" t="s">
        <v>962</v>
      </c>
      <c r="F12" s="625" t="s">
        <v>963</v>
      </c>
      <c r="G12" s="625" t="s">
        <v>964</v>
      </c>
      <c r="H12" s="3"/>
    </row>
    <row r="13" spans="2:8" x14ac:dyDescent="0.25">
      <c r="B13" s="2"/>
      <c r="C13" s="736" t="s">
        <v>967</v>
      </c>
      <c r="D13" s="736"/>
      <c r="E13" s="736"/>
      <c r="F13" s="736"/>
      <c r="G13" s="736"/>
      <c r="H13" s="3"/>
    </row>
    <row r="14" spans="2:8" ht="60.75" customHeight="1" x14ac:dyDescent="0.25">
      <c r="B14" s="2"/>
      <c r="C14" s="737" t="s">
        <v>1012</v>
      </c>
      <c r="D14" s="738"/>
      <c r="E14" s="680" t="s">
        <v>965</v>
      </c>
      <c r="F14" s="737" t="s">
        <v>968</v>
      </c>
      <c r="G14" s="738"/>
      <c r="H14" s="3"/>
    </row>
    <row r="15" spans="2:8" x14ac:dyDescent="0.25">
      <c r="B15" s="2"/>
      <c r="C15" s="737" t="s">
        <v>966</v>
      </c>
      <c r="D15" s="738"/>
      <c r="E15" s="738"/>
      <c r="F15" s="738" t="s">
        <v>268</v>
      </c>
      <c r="G15" s="738"/>
      <c r="H15" s="3"/>
    </row>
    <row r="16" spans="2:8" x14ac:dyDescent="0.25">
      <c r="B16" s="2"/>
      <c r="C16" s="737" t="s">
        <v>969</v>
      </c>
      <c r="D16" s="738"/>
      <c r="E16" s="680" t="s">
        <v>970</v>
      </c>
      <c r="F16" s="626"/>
      <c r="G16" s="626"/>
      <c r="H16" s="3"/>
    </row>
    <row r="17" spans="2:8" s="6" customFormat="1" x14ac:dyDescent="0.25">
      <c r="B17" s="2"/>
      <c r="C17" s="739" t="s">
        <v>971</v>
      </c>
      <c r="D17" s="739"/>
      <c r="E17" s="739"/>
      <c r="F17" s="739"/>
      <c r="G17" s="739"/>
    </row>
    <row r="18" spans="2:8" s="106" customFormat="1" x14ac:dyDescent="0.25">
      <c r="B18" s="2"/>
      <c r="C18" s="740" t="s">
        <v>972</v>
      </c>
      <c r="D18" s="740"/>
      <c r="E18" s="740"/>
      <c r="F18" s="740"/>
      <c r="G18" s="740"/>
    </row>
    <row r="19" spans="2:8" s="106" customFormat="1" ht="30" x14ac:dyDescent="0.25">
      <c r="B19" s="2"/>
      <c r="C19" s="627" t="s">
        <v>269</v>
      </c>
      <c r="D19" s="680" t="s">
        <v>973</v>
      </c>
      <c r="E19" s="680" t="s">
        <v>974</v>
      </c>
      <c r="F19" s="626"/>
      <c r="G19" s="626"/>
    </row>
    <row r="20" spans="2:8" s="6" customFormat="1" ht="30" x14ac:dyDescent="0.25">
      <c r="B20" s="2"/>
      <c r="C20" s="627" t="s">
        <v>270</v>
      </c>
      <c r="D20" s="680" t="s">
        <v>979</v>
      </c>
      <c r="E20" s="680" t="s">
        <v>975</v>
      </c>
      <c r="F20" s="626"/>
      <c r="G20" s="626"/>
    </row>
    <row r="21" spans="2:8" s="6" customFormat="1" x14ac:dyDescent="0.25">
      <c r="B21" s="2"/>
      <c r="C21" s="627" t="s">
        <v>271</v>
      </c>
      <c r="D21" s="680" t="s">
        <v>980</v>
      </c>
      <c r="E21" s="680" t="s">
        <v>976</v>
      </c>
      <c r="F21" s="626"/>
      <c r="G21" s="626"/>
    </row>
    <row r="22" spans="2:8" s="6" customFormat="1" ht="30" x14ac:dyDescent="0.25">
      <c r="B22" s="2"/>
      <c r="C22" s="627" t="s">
        <v>272</v>
      </c>
      <c r="D22" s="680" t="s">
        <v>981</v>
      </c>
      <c r="E22" s="680" t="s">
        <v>978</v>
      </c>
      <c r="F22" s="626"/>
      <c r="G22" s="626"/>
    </row>
    <row r="23" spans="2:8" s="6" customFormat="1" x14ac:dyDescent="0.25">
      <c r="B23" s="2"/>
      <c r="C23" s="627" t="s">
        <v>273</v>
      </c>
      <c r="D23" s="680" t="s">
        <v>982</v>
      </c>
      <c r="E23" s="680" t="s">
        <v>977</v>
      </c>
      <c r="F23" s="626"/>
      <c r="G23" s="626"/>
    </row>
    <row r="24" spans="2:8" s="6" customFormat="1" x14ac:dyDescent="0.25">
      <c r="B24" s="2"/>
      <c r="C24" s="740" t="s">
        <v>983</v>
      </c>
      <c r="D24" s="740"/>
      <c r="E24" s="740"/>
      <c r="F24" s="740"/>
      <c r="G24" s="740"/>
    </row>
    <row r="25" spans="2:8" ht="30" x14ac:dyDescent="0.25">
      <c r="B25" s="2"/>
      <c r="C25" s="627" t="s">
        <v>274</v>
      </c>
      <c r="D25" s="680" t="s">
        <v>984</v>
      </c>
      <c r="E25" s="680" t="s">
        <v>987</v>
      </c>
      <c r="F25" s="626"/>
      <c r="G25" s="626"/>
      <c r="H25" s="3"/>
    </row>
    <row r="26" spans="2:8" x14ac:dyDescent="0.25">
      <c r="B26" s="2"/>
      <c r="C26" s="627" t="s">
        <v>275</v>
      </c>
      <c r="D26" s="680" t="s">
        <v>985</v>
      </c>
      <c r="E26" s="680" t="s">
        <v>988</v>
      </c>
      <c r="F26" s="626"/>
      <c r="G26" s="626" t="s">
        <v>276</v>
      </c>
      <c r="H26" s="3"/>
    </row>
    <row r="27" spans="2:8" s="6" customFormat="1" ht="30" x14ac:dyDescent="0.25">
      <c r="B27" s="2"/>
      <c r="C27" s="627" t="s">
        <v>277</v>
      </c>
      <c r="D27" s="680" t="s">
        <v>986</v>
      </c>
      <c r="E27" s="680" t="s">
        <v>989</v>
      </c>
      <c r="F27" s="626"/>
      <c r="G27" s="626"/>
    </row>
    <row r="28" spans="2:8" s="6" customFormat="1" x14ac:dyDescent="0.25">
      <c r="B28" s="2"/>
      <c r="C28" s="741" t="s">
        <v>626</v>
      </c>
      <c r="D28" s="741"/>
      <c r="E28" s="741"/>
      <c r="F28" s="741"/>
      <c r="G28" s="741"/>
    </row>
    <row r="29" spans="2:8" s="6" customFormat="1" x14ac:dyDescent="0.25">
      <c r="B29" s="2"/>
      <c r="C29" s="627" t="s">
        <v>278</v>
      </c>
      <c r="D29" s="680" t="s">
        <v>990</v>
      </c>
      <c r="E29" s="680" t="s">
        <v>1002</v>
      </c>
      <c r="F29" s="626"/>
      <c r="G29" s="626"/>
    </row>
    <row r="30" spans="2:8" s="6" customFormat="1" x14ac:dyDescent="0.25">
      <c r="B30" s="2"/>
      <c r="C30" s="627" t="s">
        <v>279</v>
      </c>
      <c r="D30" s="680" t="s">
        <v>991</v>
      </c>
      <c r="E30" s="680" t="s">
        <v>1002</v>
      </c>
      <c r="F30" s="626"/>
      <c r="G30" s="626"/>
    </row>
    <row r="31" spans="2:8" s="6" customFormat="1" x14ac:dyDescent="0.25">
      <c r="B31" s="2"/>
      <c r="C31" s="627" t="s">
        <v>280</v>
      </c>
      <c r="D31" s="680" t="s">
        <v>992</v>
      </c>
      <c r="E31" s="680" t="s">
        <v>1002</v>
      </c>
      <c r="F31" s="626"/>
      <c r="G31" s="626"/>
    </row>
    <row r="32" spans="2:8" s="6" customFormat="1" ht="30" x14ac:dyDescent="0.25">
      <c r="B32" s="2"/>
      <c r="C32" s="627" t="s">
        <v>281</v>
      </c>
      <c r="D32" s="680" t="s">
        <v>993</v>
      </c>
      <c r="E32" s="680" t="s">
        <v>1003</v>
      </c>
      <c r="F32" s="626"/>
      <c r="G32" s="626" t="s">
        <v>282</v>
      </c>
    </row>
    <row r="33" spans="2:8" s="6" customFormat="1" x14ac:dyDescent="0.25">
      <c r="B33" s="2"/>
      <c r="C33" s="627" t="s">
        <v>283</v>
      </c>
      <c r="D33" s="680" t="s">
        <v>994</v>
      </c>
      <c r="E33" s="680" t="s">
        <v>1004</v>
      </c>
      <c r="F33" s="626"/>
      <c r="G33" s="626"/>
    </row>
    <row r="34" spans="2:8" s="6" customFormat="1" x14ac:dyDescent="0.25">
      <c r="B34" s="2"/>
      <c r="C34" s="627" t="s">
        <v>284</v>
      </c>
      <c r="D34" s="680" t="s">
        <v>995</v>
      </c>
      <c r="E34" s="680" t="s">
        <v>1004</v>
      </c>
      <c r="F34" s="626"/>
      <c r="G34" s="626"/>
    </row>
    <row r="35" spans="2:8" s="6" customFormat="1" ht="45" x14ac:dyDescent="0.25">
      <c r="B35" s="2"/>
      <c r="C35" s="627" t="s">
        <v>285</v>
      </c>
      <c r="D35" s="686" t="s">
        <v>1259</v>
      </c>
      <c r="E35" s="680" t="s">
        <v>686</v>
      </c>
      <c r="F35" s="626"/>
      <c r="G35" s="626"/>
    </row>
    <row r="36" spans="2:8" s="106" customFormat="1" ht="45" x14ac:dyDescent="0.25">
      <c r="B36" s="2"/>
      <c r="C36" s="627" t="s">
        <v>286</v>
      </c>
      <c r="D36" s="680" t="s">
        <v>996</v>
      </c>
      <c r="E36" s="680" t="s">
        <v>1005</v>
      </c>
      <c r="F36" s="680" t="s">
        <v>1008</v>
      </c>
      <c r="G36" s="626"/>
    </row>
    <row r="37" spans="2:8" s="106" customFormat="1" x14ac:dyDescent="0.25">
      <c r="B37" s="2"/>
      <c r="C37" s="627" t="s">
        <v>287</v>
      </c>
      <c r="D37" s="680" t="s">
        <v>997</v>
      </c>
      <c r="E37" s="680" t="s">
        <v>1006</v>
      </c>
      <c r="F37" s="626"/>
      <c r="G37" s="626"/>
    </row>
    <row r="38" spans="2:8" s="6" customFormat="1" x14ac:dyDescent="0.25">
      <c r="B38" s="2"/>
      <c r="C38" s="627" t="s">
        <v>288</v>
      </c>
      <c r="D38" s="680" t="s">
        <v>998</v>
      </c>
      <c r="E38" s="680" t="s">
        <v>1002</v>
      </c>
      <c r="F38" s="626"/>
      <c r="G38" s="626"/>
    </row>
    <row r="39" spans="2:8" x14ac:dyDescent="0.25">
      <c r="B39" s="2"/>
      <c r="C39" s="627" t="s">
        <v>289</v>
      </c>
      <c r="D39" s="680" t="s">
        <v>999</v>
      </c>
      <c r="E39" s="680" t="s">
        <v>1002</v>
      </c>
      <c r="F39" s="626"/>
      <c r="G39" s="626"/>
      <c r="H39" s="3"/>
    </row>
    <row r="40" spans="2:8" x14ac:dyDescent="0.25">
      <c r="B40" s="2"/>
      <c r="C40" s="627" t="s">
        <v>290</v>
      </c>
      <c r="D40" s="680" t="s">
        <v>1000</v>
      </c>
      <c r="E40" s="680" t="s">
        <v>1002</v>
      </c>
      <c r="F40" s="680" t="s">
        <v>1008</v>
      </c>
      <c r="G40" s="626"/>
      <c r="H40" s="3"/>
    </row>
    <row r="41" spans="2:8" x14ac:dyDescent="0.25">
      <c r="B41" s="2"/>
      <c r="C41" s="627" t="s">
        <v>291</v>
      </c>
      <c r="D41" s="680" t="s">
        <v>1001</v>
      </c>
      <c r="E41" s="680" t="s">
        <v>1007</v>
      </c>
      <c r="F41" s="680" t="s">
        <v>1008</v>
      </c>
      <c r="G41" s="626"/>
      <c r="H41" s="3"/>
    </row>
    <row r="42" spans="2:8" x14ac:dyDescent="0.25">
      <c r="B42" s="2"/>
      <c r="C42" s="735" t="s">
        <v>1010</v>
      </c>
      <c r="D42" s="735"/>
      <c r="E42" s="735"/>
      <c r="F42" s="735"/>
      <c r="G42" s="735"/>
      <c r="H42" s="3"/>
    </row>
    <row r="43" spans="2:8" ht="45" x14ac:dyDescent="0.25">
      <c r="B43" s="2"/>
      <c r="C43" s="627" t="s">
        <v>292</v>
      </c>
      <c r="D43" s="680" t="s">
        <v>1011</v>
      </c>
      <c r="E43" s="680" t="s">
        <v>1021</v>
      </c>
      <c r="F43" s="626"/>
      <c r="G43" s="626"/>
      <c r="H43" s="3"/>
    </row>
    <row r="44" spans="2:8" ht="135" x14ac:dyDescent="0.25">
      <c r="B44" s="2"/>
      <c r="C44" s="627" t="s">
        <v>293</v>
      </c>
      <c r="D44" s="680" t="s">
        <v>1013</v>
      </c>
      <c r="E44" s="680" t="s">
        <v>1023</v>
      </c>
      <c r="F44" s="626"/>
      <c r="G44" s="626"/>
      <c r="H44" s="3"/>
    </row>
    <row r="45" spans="2:8" ht="105" x14ac:dyDescent="0.25">
      <c r="B45" s="2"/>
      <c r="C45" s="627" t="s">
        <v>294</v>
      </c>
      <c r="D45" s="680" t="s">
        <v>1014</v>
      </c>
      <c r="E45" s="680" t="s">
        <v>1024</v>
      </c>
      <c r="F45" s="626"/>
      <c r="G45" s="626"/>
      <c r="H45" s="3"/>
    </row>
    <row r="46" spans="2:8" ht="45" x14ac:dyDescent="0.25">
      <c r="B46" s="2"/>
      <c r="C46" s="627" t="s">
        <v>295</v>
      </c>
      <c r="D46" s="680" t="s">
        <v>1015</v>
      </c>
      <c r="E46" s="626" t="s">
        <v>1020</v>
      </c>
      <c r="F46" s="626"/>
      <c r="G46" s="626"/>
      <c r="H46" s="3"/>
    </row>
    <row r="47" spans="2:8" ht="45" x14ac:dyDescent="0.25">
      <c r="B47" s="2"/>
      <c r="C47" s="627" t="s">
        <v>296</v>
      </c>
      <c r="D47" s="680" t="s">
        <v>1016</v>
      </c>
      <c r="E47" s="680" t="s">
        <v>1022</v>
      </c>
      <c r="F47" s="626"/>
      <c r="G47" s="626" t="s">
        <v>297</v>
      </c>
      <c r="H47" s="3"/>
    </row>
    <row r="48" spans="2:8" ht="45" x14ac:dyDescent="0.25">
      <c r="B48" s="2"/>
      <c r="C48" s="627" t="s">
        <v>298</v>
      </c>
      <c r="D48" s="680" t="s">
        <v>1017</v>
      </c>
      <c r="E48" s="680" t="s">
        <v>1022</v>
      </c>
      <c r="F48" s="626"/>
      <c r="G48" s="626"/>
      <c r="H48" s="3"/>
    </row>
    <row r="49" spans="2:8" ht="30" x14ac:dyDescent="0.25">
      <c r="B49" s="2"/>
      <c r="C49" s="627" t="s">
        <v>299</v>
      </c>
      <c r="D49" s="680" t="s">
        <v>1018</v>
      </c>
      <c r="E49" s="680" t="s">
        <v>1025</v>
      </c>
      <c r="F49" s="626"/>
      <c r="G49" s="626"/>
      <c r="H49" s="3"/>
    </row>
    <row r="50" spans="2:8" x14ac:dyDescent="0.25">
      <c r="B50" s="2"/>
      <c r="C50" s="735" t="s">
        <v>1019</v>
      </c>
      <c r="D50" s="735"/>
      <c r="E50" s="735"/>
      <c r="F50" s="735"/>
      <c r="G50" s="735"/>
      <c r="H50" s="3"/>
    </row>
    <row r="51" spans="2:8" ht="120" x14ac:dyDescent="0.25">
      <c r="B51" s="2"/>
      <c r="C51" s="627" t="s">
        <v>300</v>
      </c>
      <c r="D51" s="680" t="s">
        <v>1027</v>
      </c>
      <c r="E51" s="680" t="s">
        <v>1107</v>
      </c>
      <c r="F51" s="626"/>
      <c r="G51" s="626"/>
      <c r="H51" s="3"/>
    </row>
    <row r="52" spans="2:8" x14ac:dyDescent="0.25">
      <c r="B52" s="2"/>
      <c r="C52" s="627" t="s">
        <v>301</v>
      </c>
      <c r="D52" s="680" t="s">
        <v>1026</v>
      </c>
      <c r="E52" s="626" t="s">
        <v>1028</v>
      </c>
      <c r="F52" s="626"/>
      <c r="G52" s="626" t="s">
        <v>302</v>
      </c>
      <c r="H52" s="3"/>
    </row>
    <row r="53" spans="2:8" x14ac:dyDescent="0.25">
      <c r="B53" s="2"/>
      <c r="C53" s="735" t="s">
        <v>1029</v>
      </c>
      <c r="D53" s="735"/>
      <c r="E53" s="735"/>
      <c r="F53" s="735"/>
      <c r="G53" s="735"/>
      <c r="H53" s="3"/>
    </row>
    <row r="54" spans="2:8" x14ac:dyDescent="0.25">
      <c r="B54" s="2"/>
      <c r="C54" s="627" t="s">
        <v>303</v>
      </c>
      <c r="D54" s="680" t="s">
        <v>1030</v>
      </c>
      <c r="E54" s="680" t="s">
        <v>1032</v>
      </c>
      <c r="F54" s="626"/>
      <c r="G54" s="626" t="s">
        <v>304</v>
      </c>
      <c r="H54" s="3"/>
    </row>
    <row r="55" spans="2:8" x14ac:dyDescent="0.25">
      <c r="B55" s="2"/>
      <c r="C55" s="627" t="s">
        <v>305</v>
      </c>
      <c r="D55" s="680" t="s">
        <v>1031</v>
      </c>
      <c r="E55" s="680" t="s">
        <v>1032</v>
      </c>
      <c r="F55" s="626"/>
      <c r="G55" s="626" t="s">
        <v>306</v>
      </c>
      <c r="H55" s="3"/>
    </row>
    <row r="56" spans="2:8" x14ac:dyDescent="0.25">
      <c r="B56" s="2"/>
      <c r="C56" s="735" t="s">
        <v>1033</v>
      </c>
      <c r="D56" s="735"/>
      <c r="E56" s="735"/>
      <c r="F56" s="735"/>
      <c r="G56" s="735"/>
      <c r="H56" s="3"/>
    </row>
    <row r="57" spans="2:8" ht="60" x14ac:dyDescent="0.25">
      <c r="B57" s="2"/>
      <c r="C57" s="627" t="s">
        <v>307</v>
      </c>
      <c r="D57" s="680" t="s">
        <v>1034</v>
      </c>
      <c r="E57" s="680" t="s">
        <v>1035</v>
      </c>
      <c r="F57" s="626"/>
      <c r="G57" s="626"/>
      <c r="H57" s="3"/>
    </row>
    <row r="58" spans="2:8" x14ac:dyDescent="0.25">
      <c r="B58" s="2"/>
      <c r="C58" s="627" t="s">
        <v>308</v>
      </c>
      <c r="D58" s="680" t="s">
        <v>1039</v>
      </c>
      <c r="E58" s="680" t="s">
        <v>1036</v>
      </c>
      <c r="F58" s="626"/>
      <c r="G58" s="626" t="s">
        <v>309</v>
      </c>
      <c r="H58" s="3"/>
    </row>
    <row r="59" spans="2:8" ht="60" x14ac:dyDescent="0.25">
      <c r="B59" s="2"/>
      <c r="C59" s="627" t="s">
        <v>310</v>
      </c>
      <c r="D59" s="680" t="s">
        <v>1040</v>
      </c>
      <c r="E59" s="680" t="s">
        <v>1037</v>
      </c>
      <c r="F59" s="626"/>
      <c r="G59" s="626"/>
      <c r="H59" s="3"/>
    </row>
    <row r="60" spans="2:8" s="59" customFormat="1" ht="30" x14ac:dyDescent="0.25">
      <c r="B60" s="2"/>
      <c r="C60" s="627" t="s">
        <v>311</v>
      </c>
      <c r="D60" s="680" t="s">
        <v>1041</v>
      </c>
      <c r="E60" s="680" t="s">
        <v>1038</v>
      </c>
      <c r="F60" s="680" t="s">
        <v>1043</v>
      </c>
      <c r="G60" s="626"/>
    </row>
    <row r="61" spans="2:8" s="59" customFormat="1" ht="30" x14ac:dyDescent="0.25">
      <c r="B61" s="2"/>
      <c r="C61" s="627" t="s">
        <v>312</v>
      </c>
      <c r="D61" s="680" t="s">
        <v>1042</v>
      </c>
      <c r="E61" s="680" t="s">
        <v>1025</v>
      </c>
      <c r="F61" s="680" t="s">
        <v>1044</v>
      </c>
      <c r="G61" s="626" t="s">
        <v>313</v>
      </c>
    </row>
    <row r="62" spans="2:8" s="59" customFormat="1" x14ac:dyDescent="0.25">
      <c r="B62" s="2"/>
      <c r="C62" s="735" t="s">
        <v>1045</v>
      </c>
      <c r="D62" s="735"/>
      <c r="E62" s="735"/>
      <c r="F62" s="735"/>
      <c r="G62" s="735"/>
    </row>
    <row r="63" spans="2:8" ht="30" x14ac:dyDescent="0.25">
      <c r="B63" s="2"/>
      <c r="C63" s="627" t="s">
        <v>314</v>
      </c>
      <c r="D63" s="680" t="s">
        <v>1048</v>
      </c>
      <c r="E63" s="680" t="s">
        <v>1046</v>
      </c>
      <c r="F63" s="626"/>
      <c r="G63" s="626"/>
      <c r="H63" s="3"/>
    </row>
    <row r="64" spans="2:8" ht="30" x14ac:dyDescent="0.25">
      <c r="B64" s="2"/>
      <c r="C64" s="627" t="s">
        <v>315</v>
      </c>
      <c r="D64" s="680" t="s">
        <v>1049</v>
      </c>
      <c r="E64" s="680" t="s">
        <v>1047</v>
      </c>
      <c r="F64" s="626"/>
      <c r="G64" s="626"/>
      <c r="H64" s="3"/>
    </row>
    <row r="65" spans="2:8" x14ac:dyDescent="0.25">
      <c r="B65" s="2"/>
      <c r="C65" s="735" t="s">
        <v>1050</v>
      </c>
      <c r="D65" s="735"/>
      <c r="E65" s="735"/>
      <c r="F65" s="735"/>
      <c r="G65" s="735"/>
      <c r="H65" s="3"/>
    </row>
    <row r="66" spans="2:8" ht="45" x14ac:dyDescent="0.25">
      <c r="B66" s="2"/>
      <c r="C66" s="627" t="s">
        <v>316</v>
      </c>
      <c r="D66" s="680" t="s">
        <v>1051</v>
      </c>
      <c r="E66" s="680" t="s">
        <v>1106</v>
      </c>
      <c r="F66" s="626"/>
      <c r="G66" s="626"/>
      <c r="H66" s="3"/>
    </row>
    <row r="67" spans="2:8" x14ac:dyDescent="0.25">
      <c r="B67" s="2"/>
      <c r="C67" s="735" t="s">
        <v>1052</v>
      </c>
      <c r="D67" s="735"/>
      <c r="E67" s="735"/>
      <c r="F67" s="735"/>
      <c r="G67" s="735"/>
      <c r="H67" s="3"/>
    </row>
    <row r="68" spans="2:8" ht="45" x14ac:dyDescent="0.25">
      <c r="B68" s="2"/>
      <c r="C68" s="627" t="s">
        <v>307</v>
      </c>
      <c r="D68" s="680" t="s">
        <v>1034</v>
      </c>
      <c r="E68" s="680" t="s">
        <v>1022</v>
      </c>
      <c r="F68" s="626"/>
      <c r="G68" s="626"/>
      <c r="H68" s="3"/>
    </row>
    <row r="69" spans="2:8" ht="45" x14ac:dyDescent="0.25">
      <c r="B69" s="2"/>
      <c r="C69" s="627" t="s">
        <v>317</v>
      </c>
      <c r="D69" s="680" t="s">
        <v>1054</v>
      </c>
      <c r="E69" s="680" t="s">
        <v>1022</v>
      </c>
      <c r="F69" s="626"/>
      <c r="G69" s="626"/>
      <c r="H69" s="3"/>
    </row>
    <row r="70" spans="2:8" s="6" customFormat="1" ht="45" x14ac:dyDescent="0.25">
      <c r="B70" s="2"/>
      <c r="C70" s="627" t="s">
        <v>318</v>
      </c>
      <c r="D70" s="680" t="s">
        <v>1055</v>
      </c>
      <c r="E70" s="680" t="s">
        <v>1105</v>
      </c>
      <c r="F70" s="680" t="s">
        <v>1053</v>
      </c>
      <c r="G70" s="626" t="s">
        <v>319</v>
      </c>
    </row>
    <row r="71" spans="2:8" x14ac:dyDescent="0.25">
      <c r="B71" s="628"/>
      <c r="C71" s="735" t="s">
        <v>1056</v>
      </c>
      <c r="D71" s="735"/>
      <c r="E71" s="735"/>
      <c r="F71" s="735"/>
      <c r="G71" s="735"/>
      <c r="H71" s="3"/>
    </row>
    <row r="72" spans="2:8" ht="45" x14ac:dyDescent="0.25">
      <c r="B72" s="2"/>
      <c r="C72" s="627" t="s">
        <v>320</v>
      </c>
      <c r="D72" s="680" t="s">
        <v>1058</v>
      </c>
      <c r="E72" s="680" t="s">
        <v>1022</v>
      </c>
      <c r="F72" s="680" t="s">
        <v>1057</v>
      </c>
      <c r="G72" s="626"/>
      <c r="H72" s="3"/>
    </row>
    <row r="73" spans="2:8" x14ac:dyDescent="0.25">
      <c r="B73" s="2"/>
      <c r="C73" s="735" t="s">
        <v>1059</v>
      </c>
      <c r="D73" s="735"/>
      <c r="E73" s="735"/>
      <c r="F73" s="735"/>
      <c r="G73" s="735"/>
      <c r="H73" s="3"/>
    </row>
    <row r="74" spans="2:8" s="6" customFormat="1" ht="129" customHeight="1" x14ac:dyDescent="0.25">
      <c r="B74" s="2"/>
      <c r="C74" s="627" t="s">
        <v>321</v>
      </c>
      <c r="D74" s="680" t="s">
        <v>1060</v>
      </c>
      <c r="E74" s="680" t="s">
        <v>1061</v>
      </c>
      <c r="F74" s="742" t="s">
        <v>1066</v>
      </c>
      <c r="G74" s="626"/>
    </row>
    <row r="75" spans="2:8" s="6" customFormat="1" ht="129" customHeight="1" x14ac:dyDescent="0.25">
      <c r="B75" s="2"/>
      <c r="C75" s="627" t="s">
        <v>322</v>
      </c>
      <c r="D75" s="680" t="s">
        <v>1063</v>
      </c>
      <c r="E75" s="680" t="s">
        <v>1104</v>
      </c>
      <c r="F75" s="743"/>
      <c r="G75" s="626"/>
    </row>
    <row r="76" spans="2:8" s="6" customFormat="1" ht="129" customHeight="1" x14ac:dyDescent="0.25">
      <c r="B76" s="2"/>
      <c r="C76" s="627" t="s">
        <v>323</v>
      </c>
      <c r="D76" s="680" t="s">
        <v>1064</v>
      </c>
      <c r="E76" s="680" t="s">
        <v>1104</v>
      </c>
      <c r="F76" s="744"/>
      <c r="G76" s="626"/>
    </row>
    <row r="77" spans="2:8" s="6" customFormat="1" x14ac:dyDescent="0.25">
      <c r="B77" s="2"/>
      <c r="C77" s="735" t="s">
        <v>1065</v>
      </c>
      <c r="D77" s="735"/>
      <c r="E77" s="735"/>
      <c r="F77" s="735"/>
      <c r="G77" s="735"/>
    </row>
    <row r="78" spans="2:8" x14ac:dyDescent="0.25">
      <c r="B78" s="2"/>
      <c r="C78" s="627" t="s">
        <v>307</v>
      </c>
      <c r="D78" s="626" t="s">
        <v>1034</v>
      </c>
      <c r="E78" s="680" t="s">
        <v>1070</v>
      </c>
      <c r="F78" s="626"/>
      <c r="G78" s="626"/>
      <c r="H78" s="3"/>
    </row>
    <row r="79" spans="2:8" s="6" customFormat="1" x14ac:dyDescent="0.25">
      <c r="B79" s="2"/>
      <c r="C79" s="627" t="s">
        <v>324</v>
      </c>
      <c r="D79" s="680" t="s">
        <v>1067</v>
      </c>
      <c r="E79" s="680" t="s">
        <v>1070</v>
      </c>
      <c r="F79" s="626"/>
      <c r="G79" s="626"/>
    </row>
    <row r="80" spans="2:8" s="6" customFormat="1" x14ac:dyDescent="0.25">
      <c r="B80" s="2"/>
      <c r="C80" s="627" t="s">
        <v>325</v>
      </c>
      <c r="D80" s="680" t="s">
        <v>1068</v>
      </c>
      <c r="E80" s="680" t="s">
        <v>1070</v>
      </c>
      <c r="F80" s="626" t="s">
        <v>1009</v>
      </c>
      <c r="G80" s="626"/>
    </row>
    <row r="81" spans="2:8" s="6" customFormat="1" x14ac:dyDescent="0.25">
      <c r="B81" s="2"/>
      <c r="C81" s="627" t="s">
        <v>326</v>
      </c>
      <c r="D81" s="680" t="s">
        <v>1069</v>
      </c>
      <c r="E81" s="680" t="s">
        <v>1070</v>
      </c>
      <c r="F81" s="626"/>
      <c r="G81" s="626"/>
    </row>
    <row r="82" spans="2:8" s="6" customFormat="1" x14ac:dyDescent="0.25">
      <c r="B82" s="2"/>
      <c r="C82" s="735" t="s">
        <v>1076</v>
      </c>
      <c r="D82" s="735"/>
      <c r="E82" s="735"/>
      <c r="F82" s="735"/>
      <c r="G82" s="735"/>
    </row>
    <row r="83" spans="2:8" ht="30" x14ac:dyDescent="0.25">
      <c r="C83" s="627" t="s">
        <v>307</v>
      </c>
      <c r="D83" s="626" t="s">
        <v>1034</v>
      </c>
      <c r="E83" s="686" t="s">
        <v>1261</v>
      </c>
      <c r="F83" s="626"/>
      <c r="G83" s="626"/>
      <c r="H83" s="3"/>
    </row>
    <row r="84" spans="2:8" ht="30" x14ac:dyDescent="0.25">
      <c r="C84" s="627" t="s">
        <v>327</v>
      </c>
      <c r="D84" s="680" t="s">
        <v>1071</v>
      </c>
      <c r="E84" s="626" t="s">
        <v>1262</v>
      </c>
      <c r="F84" s="626" t="s">
        <v>1009</v>
      </c>
      <c r="G84" s="626" t="s">
        <v>328</v>
      </c>
      <c r="H84" s="3"/>
    </row>
    <row r="85" spans="2:8" ht="30" x14ac:dyDescent="0.25">
      <c r="C85" s="627" t="s">
        <v>329</v>
      </c>
      <c r="D85" s="686" t="s">
        <v>1260</v>
      </c>
      <c r="E85" s="626" t="s">
        <v>1261</v>
      </c>
      <c r="F85" s="626" t="s">
        <v>1008</v>
      </c>
      <c r="G85" s="626"/>
      <c r="H85" s="3"/>
    </row>
    <row r="86" spans="2:8" ht="30" x14ac:dyDescent="0.25">
      <c r="C86" s="627" t="s">
        <v>330</v>
      </c>
      <c r="D86" s="680" t="s">
        <v>1072</v>
      </c>
      <c r="E86" s="626" t="s">
        <v>1261</v>
      </c>
      <c r="F86" s="626" t="s">
        <v>1008</v>
      </c>
      <c r="G86" s="626"/>
      <c r="H86" s="3"/>
    </row>
    <row r="87" spans="2:8" x14ac:dyDescent="0.25">
      <c r="C87" s="735" t="s">
        <v>1073</v>
      </c>
      <c r="D87" s="735"/>
      <c r="E87" s="735"/>
      <c r="F87" s="735"/>
      <c r="G87" s="735"/>
      <c r="H87" s="3"/>
    </row>
    <row r="88" spans="2:8" ht="60" x14ac:dyDescent="0.25">
      <c r="C88" s="627" t="s">
        <v>331</v>
      </c>
      <c r="D88" s="680" t="s">
        <v>1075</v>
      </c>
      <c r="E88" s="680" t="s">
        <v>1074</v>
      </c>
      <c r="F88" s="626"/>
      <c r="G88" s="626"/>
      <c r="H88" s="3"/>
    </row>
    <row r="89" spans="2:8" x14ac:dyDescent="0.25">
      <c r="C89" s="735" t="s">
        <v>1077</v>
      </c>
      <c r="D89" s="735"/>
      <c r="E89" s="735"/>
      <c r="F89" s="735"/>
      <c r="G89" s="735"/>
      <c r="H89" s="3"/>
    </row>
    <row r="90" spans="2:8" ht="30" x14ac:dyDescent="0.25">
      <c r="C90" s="627" t="s">
        <v>332</v>
      </c>
      <c r="D90" s="686" t="s">
        <v>1264</v>
      </c>
      <c r="E90" s="626" t="s">
        <v>1262</v>
      </c>
      <c r="F90" s="626"/>
      <c r="G90" s="626" t="s">
        <v>333</v>
      </c>
      <c r="H90" s="3"/>
    </row>
    <row r="91" spans="2:8" ht="30" x14ac:dyDescent="0.25">
      <c r="C91" s="627" t="s">
        <v>334</v>
      </c>
      <c r="D91" s="680" t="s">
        <v>1265</v>
      </c>
      <c r="E91" s="626" t="s">
        <v>1262</v>
      </c>
      <c r="F91" s="626"/>
      <c r="G91" s="626" t="s">
        <v>335</v>
      </c>
      <c r="H91" s="3"/>
    </row>
    <row r="92" spans="2:8" ht="30" x14ac:dyDescent="0.25">
      <c r="C92" s="627" t="s">
        <v>336</v>
      </c>
      <c r="D92" s="680" t="s">
        <v>1266</v>
      </c>
      <c r="E92" s="626" t="s">
        <v>1262</v>
      </c>
      <c r="F92" s="626"/>
      <c r="G92" s="626"/>
      <c r="H92" s="3"/>
    </row>
    <row r="93" spans="2:8" ht="30" x14ac:dyDescent="0.25">
      <c r="C93" s="627" t="s">
        <v>337</v>
      </c>
      <c r="D93" s="680" t="s">
        <v>1267</v>
      </c>
      <c r="E93" s="626" t="s">
        <v>1262</v>
      </c>
      <c r="F93" s="626"/>
      <c r="G93" s="626"/>
      <c r="H93" s="3"/>
    </row>
    <row r="94" spans="2:8" x14ac:dyDescent="0.25">
      <c r="C94" s="735" t="s">
        <v>1078</v>
      </c>
      <c r="D94" s="735"/>
      <c r="E94" s="735"/>
      <c r="F94" s="735"/>
      <c r="G94" s="735"/>
      <c r="H94" s="3"/>
    </row>
    <row r="95" spans="2:8" ht="30" x14ac:dyDescent="0.25">
      <c r="C95" s="627" t="s">
        <v>307</v>
      </c>
      <c r="D95" s="626" t="s">
        <v>1034</v>
      </c>
      <c r="E95" s="626" t="s">
        <v>1262</v>
      </c>
      <c r="F95" s="626"/>
      <c r="G95" s="626"/>
      <c r="H95" s="3"/>
    </row>
    <row r="96" spans="2:8" ht="30" x14ac:dyDescent="0.25">
      <c r="C96" s="627" t="s">
        <v>338</v>
      </c>
      <c r="D96" s="686" t="s">
        <v>1268</v>
      </c>
      <c r="E96" s="626" t="s">
        <v>1262</v>
      </c>
      <c r="F96" s="626"/>
      <c r="G96" s="626"/>
      <c r="H96" s="3"/>
    </row>
    <row r="97" spans="3:8" ht="30" x14ac:dyDescent="0.25">
      <c r="C97" s="627" t="s">
        <v>339</v>
      </c>
      <c r="D97" s="680" t="s">
        <v>1263</v>
      </c>
      <c r="E97" s="626" t="s">
        <v>1262</v>
      </c>
      <c r="F97" s="626"/>
      <c r="G97" s="626"/>
      <c r="H97" s="3"/>
    </row>
    <row r="98" spans="3:8" ht="30" x14ac:dyDescent="0.25">
      <c r="C98" s="627" t="s">
        <v>340</v>
      </c>
      <c r="D98" s="686" t="s">
        <v>1269</v>
      </c>
      <c r="E98" s="626" t="s">
        <v>1262</v>
      </c>
      <c r="F98" s="626"/>
      <c r="G98" s="626" t="s">
        <v>341</v>
      </c>
      <c r="H98" s="3"/>
    </row>
    <row r="99" spans="3:8" x14ac:dyDescent="0.25">
      <c r="C99" s="735" t="s">
        <v>1079</v>
      </c>
      <c r="D99" s="735"/>
      <c r="E99" s="735"/>
      <c r="F99" s="735"/>
      <c r="G99" s="735"/>
      <c r="H99" s="3"/>
    </row>
    <row r="100" spans="3:8" ht="30" x14ac:dyDescent="0.25">
      <c r="C100" s="627" t="s">
        <v>342</v>
      </c>
      <c r="D100" s="680" t="s">
        <v>1081</v>
      </c>
      <c r="E100" s="680" t="s">
        <v>1080</v>
      </c>
      <c r="F100" s="626"/>
      <c r="G100" s="626" t="s">
        <v>343</v>
      </c>
      <c r="H100" s="3"/>
    </row>
    <row r="101" spans="3:8" ht="75" x14ac:dyDescent="0.25">
      <c r="C101" s="627" t="s">
        <v>344</v>
      </c>
      <c r="D101" s="686" t="s">
        <v>1270</v>
      </c>
      <c r="E101" s="680" t="s">
        <v>1100</v>
      </c>
      <c r="F101" s="626"/>
      <c r="G101" s="680" t="s">
        <v>1082</v>
      </c>
      <c r="H101" s="3"/>
    </row>
    <row r="102" spans="3:8" x14ac:dyDescent="0.25">
      <c r="C102" s="627" t="s">
        <v>345</v>
      </c>
      <c r="D102" s="680" t="s">
        <v>1083</v>
      </c>
      <c r="E102" s="680" t="s">
        <v>1103</v>
      </c>
      <c r="F102" s="626"/>
      <c r="G102" s="626" t="s">
        <v>346</v>
      </c>
      <c r="H102" s="3"/>
    </row>
    <row r="103" spans="3:8" x14ac:dyDescent="0.25">
      <c r="C103" s="735" t="s">
        <v>1085</v>
      </c>
      <c r="D103" s="735"/>
      <c r="E103" s="735"/>
      <c r="F103" s="735"/>
      <c r="G103" s="735"/>
      <c r="H103" s="3"/>
    </row>
    <row r="104" spans="3:8" ht="30" x14ac:dyDescent="0.25">
      <c r="C104" s="627" t="s">
        <v>347</v>
      </c>
      <c r="D104" s="680" t="s">
        <v>1084</v>
      </c>
      <c r="E104" s="680" t="s">
        <v>1102</v>
      </c>
      <c r="F104" s="626"/>
      <c r="G104" s="626"/>
      <c r="H104" s="3"/>
    </row>
    <row r="105" spans="3:8" x14ac:dyDescent="0.25">
      <c r="C105" s="735" t="s">
        <v>1086</v>
      </c>
      <c r="D105" s="735"/>
      <c r="E105" s="735"/>
      <c r="F105" s="735"/>
      <c r="G105" s="735"/>
      <c r="H105" s="3"/>
    </row>
    <row r="106" spans="3:8" x14ac:dyDescent="0.25">
      <c r="C106" s="627" t="s">
        <v>307</v>
      </c>
      <c r="D106" s="626" t="s">
        <v>1034</v>
      </c>
      <c r="E106" s="680" t="s">
        <v>1087</v>
      </c>
      <c r="F106" s="626"/>
      <c r="G106" s="626"/>
      <c r="H106" s="3"/>
    </row>
    <row r="107" spans="3:8" ht="30" x14ac:dyDescent="0.25">
      <c r="C107" s="627" t="s">
        <v>348</v>
      </c>
      <c r="D107" s="680" t="s">
        <v>1088</v>
      </c>
      <c r="E107" s="626" t="s">
        <v>1087</v>
      </c>
      <c r="F107" s="626"/>
      <c r="G107" s="626" t="s">
        <v>349</v>
      </c>
    </row>
    <row r="108" spans="3:8" ht="30" x14ac:dyDescent="0.25">
      <c r="C108" s="627" t="s">
        <v>350</v>
      </c>
      <c r="D108" s="680" t="s">
        <v>1089</v>
      </c>
      <c r="E108" s="626" t="s">
        <v>1087</v>
      </c>
      <c r="F108" s="626"/>
      <c r="G108" s="626"/>
    </row>
    <row r="109" spans="3:8" ht="30" x14ac:dyDescent="0.25">
      <c r="C109" s="627" t="s">
        <v>351</v>
      </c>
      <c r="D109" s="680" t="s">
        <v>1090</v>
      </c>
      <c r="E109" s="680" t="s">
        <v>1101</v>
      </c>
      <c r="F109" s="626"/>
      <c r="G109" s="626"/>
    </row>
    <row r="110" spans="3:8" ht="30" x14ac:dyDescent="0.25">
      <c r="C110" s="627" t="s">
        <v>352</v>
      </c>
      <c r="D110" s="680" t="s">
        <v>1091</v>
      </c>
      <c r="E110" s="626" t="s">
        <v>1087</v>
      </c>
      <c r="F110" s="626"/>
      <c r="G110" s="626"/>
    </row>
    <row r="111" spans="3:8" ht="30" x14ac:dyDescent="0.25">
      <c r="C111" s="627" t="s">
        <v>353</v>
      </c>
      <c r="D111" s="680" t="s">
        <v>1092</v>
      </c>
      <c r="E111" s="626" t="s">
        <v>1087</v>
      </c>
      <c r="F111" s="626"/>
      <c r="G111" s="626" t="s">
        <v>354</v>
      </c>
    </row>
    <row r="112" spans="3:8" x14ac:dyDescent="0.25">
      <c r="C112" s="627" t="s">
        <v>355</v>
      </c>
      <c r="D112" s="680" t="s">
        <v>1093</v>
      </c>
      <c r="E112" s="680" t="s">
        <v>1100</v>
      </c>
      <c r="F112" s="626"/>
      <c r="G112" s="626"/>
    </row>
    <row r="113" spans="3:7" ht="30" x14ac:dyDescent="0.25">
      <c r="C113" s="627" t="s">
        <v>356</v>
      </c>
      <c r="D113" s="680" t="s">
        <v>1094</v>
      </c>
      <c r="E113" s="626" t="s">
        <v>1087</v>
      </c>
      <c r="F113" s="626"/>
      <c r="G113" s="626"/>
    </row>
    <row r="114" spans="3:7" x14ac:dyDescent="0.25">
      <c r="C114" s="627" t="s">
        <v>357</v>
      </c>
      <c r="D114" s="680" t="s">
        <v>1095</v>
      </c>
      <c r="E114" s="626"/>
      <c r="F114" s="626"/>
      <c r="G114" s="626" t="s">
        <v>358</v>
      </c>
    </row>
    <row r="115" spans="3:7" x14ac:dyDescent="0.25">
      <c r="C115" s="735" t="s">
        <v>1096</v>
      </c>
      <c r="D115" s="735"/>
      <c r="E115" s="735"/>
      <c r="F115" s="735"/>
      <c r="G115" s="735"/>
    </row>
    <row r="116" spans="3:7" ht="30" x14ac:dyDescent="0.25">
      <c r="C116" s="627" t="s">
        <v>307</v>
      </c>
      <c r="D116" s="626" t="s">
        <v>1034</v>
      </c>
      <c r="E116" s="680" t="s">
        <v>1097</v>
      </c>
      <c r="F116" s="626"/>
      <c r="G116" s="626"/>
    </row>
    <row r="117" spans="3:7" ht="45" x14ac:dyDescent="0.25">
      <c r="C117" s="627" t="s">
        <v>359</v>
      </c>
      <c r="D117" s="680" t="s">
        <v>1108</v>
      </c>
      <c r="E117" s="626" t="s">
        <v>1098</v>
      </c>
      <c r="F117" s="626"/>
      <c r="G117" s="626" t="s">
        <v>360</v>
      </c>
    </row>
    <row r="118" spans="3:7" ht="30" x14ac:dyDescent="0.25">
      <c r="C118" s="627" t="s">
        <v>361</v>
      </c>
      <c r="D118" s="686" t="s">
        <v>1271</v>
      </c>
      <c r="E118" s="626" t="s">
        <v>1099</v>
      </c>
      <c r="F118" s="626"/>
      <c r="G118" s="626"/>
    </row>
    <row r="119" spans="3:7" ht="30" x14ac:dyDescent="0.25">
      <c r="C119" s="627" t="s">
        <v>362</v>
      </c>
      <c r="D119" s="680" t="s">
        <v>1109</v>
      </c>
      <c r="E119" s="626" t="s">
        <v>1099</v>
      </c>
      <c r="F119" s="626"/>
      <c r="G119" s="626" t="s">
        <v>363</v>
      </c>
    </row>
    <row r="120" spans="3:7" x14ac:dyDescent="0.25">
      <c r="C120" s="735" t="s">
        <v>1116</v>
      </c>
      <c r="D120" s="735"/>
      <c r="E120" s="735"/>
      <c r="F120" s="735"/>
      <c r="G120" s="735"/>
    </row>
    <row r="121" spans="3:7" ht="60" x14ac:dyDescent="0.25">
      <c r="C121" s="627" t="s">
        <v>364</v>
      </c>
      <c r="D121" s="680" t="s">
        <v>1117</v>
      </c>
      <c r="E121" s="680" t="s">
        <v>1113</v>
      </c>
      <c r="F121" s="626"/>
      <c r="G121" s="626" t="s">
        <v>365</v>
      </c>
    </row>
    <row r="122" spans="3:7" ht="30" x14ac:dyDescent="0.25">
      <c r="C122" s="627" t="s">
        <v>366</v>
      </c>
      <c r="D122" s="680" t="s">
        <v>1118</v>
      </c>
      <c r="E122" s="626" t="s">
        <v>1099</v>
      </c>
      <c r="F122" s="626"/>
      <c r="G122" s="626" t="s">
        <v>367</v>
      </c>
    </row>
    <row r="123" spans="3:7" x14ac:dyDescent="0.25">
      <c r="C123" s="735" t="s">
        <v>1119</v>
      </c>
      <c r="D123" s="735"/>
      <c r="E123" s="735"/>
      <c r="F123" s="735"/>
      <c r="G123" s="735"/>
    </row>
    <row r="124" spans="3:7" ht="30" x14ac:dyDescent="0.25">
      <c r="C124" s="627" t="s">
        <v>307</v>
      </c>
      <c r="D124" s="626" t="s">
        <v>1034</v>
      </c>
      <c r="E124" s="680" t="s">
        <v>1110</v>
      </c>
      <c r="F124" s="626"/>
      <c r="G124" s="626"/>
    </row>
    <row r="125" spans="3:7" x14ac:dyDescent="0.25">
      <c r="C125" s="627" t="s">
        <v>368</v>
      </c>
      <c r="D125" s="680" t="s">
        <v>1120</v>
      </c>
      <c r="E125" s="680" t="s">
        <v>1038</v>
      </c>
      <c r="F125" s="626"/>
      <c r="G125" s="626"/>
    </row>
    <row r="126" spans="3:7" x14ac:dyDescent="0.25">
      <c r="C126" s="735" t="s">
        <v>1121</v>
      </c>
      <c r="D126" s="735"/>
      <c r="E126" s="735"/>
      <c r="F126" s="735"/>
      <c r="G126" s="735"/>
    </row>
    <row r="127" spans="3:7" ht="30" x14ac:dyDescent="0.25">
      <c r="C127" s="627" t="s">
        <v>307</v>
      </c>
      <c r="D127" s="626" t="s">
        <v>1034</v>
      </c>
      <c r="E127" s="680" t="s">
        <v>1110</v>
      </c>
      <c r="F127" s="626"/>
      <c r="G127" s="626"/>
    </row>
    <row r="128" spans="3:7" ht="30" x14ac:dyDescent="0.25">
      <c r="C128" s="627" t="s">
        <v>369</v>
      </c>
      <c r="D128" s="680" t="s">
        <v>1122</v>
      </c>
      <c r="E128" s="680" t="s">
        <v>1111</v>
      </c>
      <c r="F128" s="626"/>
      <c r="G128" s="626"/>
    </row>
    <row r="129" spans="3:7" x14ac:dyDescent="0.25">
      <c r="C129" s="735" t="s">
        <v>1123</v>
      </c>
      <c r="D129" s="735"/>
      <c r="E129" s="735"/>
      <c r="F129" s="735"/>
      <c r="G129" s="735"/>
    </row>
    <row r="130" spans="3:7" ht="30" x14ac:dyDescent="0.25">
      <c r="C130" s="627" t="s">
        <v>370</v>
      </c>
      <c r="D130" s="680" t="s">
        <v>1124</v>
      </c>
      <c r="E130" s="680" t="s">
        <v>1112</v>
      </c>
      <c r="F130" s="626"/>
      <c r="G130" s="626" t="s">
        <v>371</v>
      </c>
    </row>
    <row r="131" spans="3:7" x14ac:dyDescent="0.25">
      <c r="C131" s="735" t="s">
        <v>1125</v>
      </c>
      <c r="D131" s="735"/>
      <c r="E131" s="735"/>
      <c r="F131" s="735"/>
      <c r="G131" s="735"/>
    </row>
    <row r="132" spans="3:7" x14ac:dyDescent="0.25">
      <c r="C132" s="627" t="s">
        <v>307</v>
      </c>
      <c r="D132" s="626" t="s">
        <v>1034</v>
      </c>
      <c r="E132" s="680" t="s">
        <v>1114</v>
      </c>
      <c r="F132" s="626"/>
      <c r="G132" s="626"/>
    </row>
    <row r="133" spans="3:7" ht="45" x14ac:dyDescent="0.25">
      <c r="C133" s="627" t="s">
        <v>372</v>
      </c>
      <c r="D133" s="680" t="s">
        <v>1126</v>
      </c>
      <c r="E133" s="680" t="s">
        <v>1115</v>
      </c>
      <c r="F133" s="680" t="s">
        <v>1008</v>
      </c>
      <c r="G133" s="626" t="s">
        <v>373</v>
      </c>
    </row>
  </sheetData>
  <sheetProtection algorithmName="SHA-512" hashValue="QBtbtQoOeAb/rvwov7OeqbFezH8xCHafqq1UlBnoGMmDrnq1x2zoZTDfiYy27ZPSEF2zfvEvZnoCxDi54jQj7w==" saltValue="4MaRYobh1ni+k86ad6mzzQ==" spinCount="100000" sheet="1" selectLockedCells="1" selectUnlockedCells="1"/>
  <mergeCells count="34">
    <mergeCell ref="C123:G123"/>
    <mergeCell ref="C126:G126"/>
    <mergeCell ref="C129:G129"/>
    <mergeCell ref="C131:G131"/>
    <mergeCell ref="C94:G94"/>
    <mergeCell ref="C99:G99"/>
    <mergeCell ref="C103:G103"/>
    <mergeCell ref="C105:G105"/>
    <mergeCell ref="C115:G115"/>
    <mergeCell ref="C120:G120"/>
    <mergeCell ref="C89:G89"/>
    <mergeCell ref="C53:G53"/>
    <mergeCell ref="C56:G56"/>
    <mergeCell ref="C62:G62"/>
    <mergeCell ref="C65:G65"/>
    <mergeCell ref="C67:G67"/>
    <mergeCell ref="C71:G71"/>
    <mergeCell ref="C73:G73"/>
    <mergeCell ref="F74:F76"/>
    <mergeCell ref="C77:G77"/>
    <mergeCell ref="C82:G82"/>
    <mergeCell ref="C87:G87"/>
    <mergeCell ref="C50:G50"/>
    <mergeCell ref="C13:G13"/>
    <mergeCell ref="C14:D14"/>
    <mergeCell ref="F14:G14"/>
    <mergeCell ref="C15:E15"/>
    <mergeCell ref="F15:G15"/>
    <mergeCell ref="C16:D16"/>
    <mergeCell ref="C17:G17"/>
    <mergeCell ref="C18:G18"/>
    <mergeCell ref="C24:G24"/>
    <mergeCell ref="C28:G28"/>
    <mergeCell ref="C42:G4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F21"/>
  <sheetViews>
    <sheetView showGridLines="0" zoomScale="90" zoomScaleNormal="90" workbookViewId="0">
      <selection activeCell="E19" sqref="E19"/>
    </sheetView>
  </sheetViews>
  <sheetFormatPr defaultColWidth="8.7109375" defaultRowHeight="15" x14ac:dyDescent="0.25"/>
  <cols>
    <col min="1" max="1" width="8.7109375" style="3"/>
    <col min="2" max="2" width="3.7109375" style="3" customWidth="1"/>
    <col min="3" max="3" width="15.5703125" style="39" customWidth="1"/>
    <col min="4" max="4" width="75.5703125" style="11" customWidth="1"/>
    <col min="5" max="5" width="50.7109375" style="6" customWidth="1"/>
    <col min="6" max="6" width="25.7109375" style="6" customWidth="1"/>
    <col min="7" max="16384" width="8.7109375" style="3"/>
  </cols>
  <sheetData>
    <row r="3" spans="2:6" x14ac:dyDescent="0.25">
      <c r="C3" s="45"/>
      <c r="F3" s="12"/>
    </row>
    <row r="4" spans="2:6" x14ac:dyDescent="0.25">
      <c r="C4" s="18"/>
      <c r="D4" s="23"/>
      <c r="E4" s="4"/>
    </row>
    <row r="5" spans="2:6" x14ac:dyDescent="0.25">
      <c r="C5" s="18"/>
      <c r="D5" s="23"/>
      <c r="E5" s="4"/>
    </row>
    <row r="6" spans="2:6" x14ac:dyDescent="0.25">
      <c r="C6" s="18"/>
      <c r="D6" s="23"/>
      <c r="E6" s="4"/>
    </row>
    <row r="7" spans="2:6" x14ac:dyDescent="0.25">
      <c r="C7" s="18"/>
      <c r="D7" s="23"/>
      <c r="E7" s="4"/>
    </row>
    <row r="8" spans="2:6" x14ac:dyDescent="0.25">
      <c r="C8" s="18"/>
      <c r="D8" s="23"/>
      <c r="E8" s="4"/>
    </row>
    <row r="9" spans="2:6" x14ac:dyDescent="0.25">
      <c r="C9" s="3"/>
      <c r="D9" s="127"/>
      <c r="E9" s="7"/>
    </row>
    <row r="10" spans="2:6" ht="18.75" x14ac:dyDescent="0.25">
      <c r="C10" s="20" t="s">
        <v>61</v>
      </c>
      <c r="F10" s="3"/>
    </row>
    <row r="11" spans="2:6" x14ac:dyDescent="0.25">
      <c r="C11" s="3"/>
      <c r="D11" s="3"/>
      <c r="E11" s="3"/>
      <c r="F11" s="3"/>
    </row>
    <row r="12" spans="2:6" ht="15.75" thickBot="1" x14ac:dyDescent="0.3">
      <c r="B12" s="2"/>
      <c r="C12" s="624" t="s">
        <v>694</v>
      </c>
      <c r="D12" s="662" t="s">
        <v>688</v>
      </c>
      <c r="E12" s="662" t="s">
        <v>679</v>
      </c>
      <c r="F12" s="3"/>
    </row>
    <row r="13" spans="2:6" s="106" customFormat="1" ht="45.75" thickBot="1" x14ac:dyDescent="0.3">
      <c r="B13" s="2"/>
      <c r="C13" s="627" t="s">
        <v>374</v>
      </c>
      <c r="D13" s="663" t="s">
        <v>689</v>
      </c>
      <c r="E13" s="663" t="s">
        <v>680</v>
      </c>
    </row>
    <row r="14" spans="2:6" s="6" customFormat="1" ht="30.75" thickBot="1" x14ac:dyDescent="0.3">
      <c r="B14" s="2"/>
      <c r="C14" s="627" t="s">
        <v>375</v>
      </c>
      <c r="D14" s="664" t="s">
        <v>690</v>
      </c>
      <c r="E14" s="664" t="s">
        <v>680</v>
      </c>
    </row>
    <row r="15" spans="2:6" s="6" customFormat="1" ht="30.75" thickBot="1" x14ac:dyDescent="0.3">
      <c r="B15" s="2"/>
      <c r="C15" s="627" t="s">
        <v>376</v>
      </c>
      <c r="D15" s="664" t="s">
        <v>691</v>
      </c>
      <c r="E15" s="664" t="s">
        <v>681</v>
      </c>
    </row>
    <row r="16" spans="2:6" s="6" customFormat="1" ht="15.75" thickBot="1" x14ac:dyDescent="0.3">
      <c r="B16" s="2"/>
      <c r="C16" s="627" t="s">
        <v>377</v>
      </c>
      <c r="D16" s="664" t="s">
        <v>692</v>
      </c>
      <c r="E16" s="664" t="s">
        <v>682</v>
      </c>
    </row>
    <row r="17" spans="2:6" s="6" customFormat="1" ht="30.75" thickBot="1" x14ac:dyDescent="0.3">
      <c r="B17" s="2"/>
      <c r="C17" s="627" t="s">
        <v>378</v>
      </c>
      <c r="D17" s="664" t="s">
        <v>1272</v>
      </c>
      <c r="E17" s="664" t="s">
        <v>683</v>
      </c>
    </row>
    <row r="18" spans="2:6" ht="30.75" thickBot="1" x14ac:dyDescent="0.3">
      <c r="B18" s="2"/>
      <c r="C18" s="627" t="s">
        <v>379</v>
      </c>
      <c r="D18" s="664" t="s">
        <v>1273</v>
      </c>
      <c r="E18" s="664" t="s">
        <v>684</v>
      </c>
      <c r="F18" s="3"/>
    </row>
    <row r="19" spans="2:6" ht="75.75" thickBot="1" x14ac:dyDescent="0.3">
      <c r="B19" s="2"/>
      <c r="C19" s="627" t="s">
        <v>380</v>
      </c>
      <c r="D19" s="664" t="s">
        <v>693</v>
      </c>
      <c r="E19" s="664" t="s">
        <v>685</v>
      </c>
      <c r="F19" s="3"/>
    </row>
    <row r="20" spans="2:6" s="6" customFormat="1" ht="45.75" thickBot="1" x14ac:dyDescent="0.3">
      <c r="B20" s="2"/>
      <c r="C20" s="627" t="s">
        <v>381</v>
      </c>
      <c r="D20" s="664" t="s">
        <v>1274</v>
      </c>
      <c r="E20" s="664" t="s">
        <v>686</v>
      </c>
    </row>
    <row r="21" spans="2:6" s="6" customFormat="1" ht="30.75" thickBot="1" x14ac:dyDescent="0.3">
      <c r="B21" s="2"/>
      <c r="C21" s="627" t="s">
        <v>382</v>
      </c>
      <c r="D21" s="664" t="s">
        <v>1275</v>
      </c>
      <c r="E21" s="664" t="s">
        <v>687</v>
      </c>
    </row>
  </sheetData>
  <sheetProtection algorithmName="SHA-512" hashValue="u/+Nr4uU7yRYBoMO8MsG6k9DyxB2nWFVcvFMg3kQfI4/RKAIq2qCqnxwhMBAWuvzx3EGM6p/XjZ8NuT2JyVE/g==" saltValue="emRNXPyNk89QOY4u43r8hQ==" spinCount="100000" sheet="1" selectLockedCells="1" selectUnlockedCell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F18"/>
  <sheetViews>
    <sheetView showGridLines="0" zoomScale="115" zoomScaleNormal="115" workbookViewId="0">
      <selection activeCell="F22" sqref="F22"/>
    </sheetView>
  </sheetViews>
  <sheetFormatPr defaultColWidth="8.7109375" defaultRowHeight="15" x14ac:dyDescent="0.25"/>
  <cols>
    <col min="1" max="1" width="8.7109375" style="3"/>
    <col min="2" max="2" width="3.7109375" style="3" customWidth="1"/>
    <col min="3" max="3" width="15.5703125" style="39" customWidth="1"/>
    <col min="4" max="4" width="75.5703125" style="11" customWidth="1"/>
    <col min="5" max="5" width="50.7109375" style="6" customWidth="1"/>
    <col min="6" max="6" width="25.7109375" style="6" customWidth="1"/>
    <col min="7" max="16384" width="8.7109375" style="3"/>
  </cols>
  <sheetData>
    <row r="1" spans="3:6" x14ac:dyDescent="0.25">
      <c r="C1" s="18"/>
      <c r="D1" s="23"/>
      <c r="E1" s="4"/>
    </row>
    <row r="2" spans="3:6" x14ac:dyDescent="0.25">
      <c r="C2" s="18"/>
      <c r="D2" s="23"/>
      <c r="E2" s="4"/>
    </row>
    <row r="3" spans="3:6" x14ac:dyDescent="0.25">
      <c r="C3" s="18"/>
      <c r="D3" s="23"/>
      <c r="E3" s="4"/>
    </row>
    <row r="4" spans="3:6" x14ac:dyDescent="0.25">
      <c r="C4" s="3"/>
      <c r="D4" s="127"/>
      <c r="E4" s="7"/>
    </row>
    <row r="5" spans="3:6" ht="18.75" x14ac:dyDescent="0.25">
      <c r="C5" s="20"/>
      <c r="F5" s="3"/>
    </row>
    <row r="6" spans="3:6" x14ac:dyDescent="0.25">
      <c r="C6" s="3"/>
      <c r="D6" s="3"/>
      <c r="E6" s="3"/>
      <c r="F6" s="3"/>
    </row>
    <row r="15" spans="3:6" s="632" customFormat="1" x14ac:dyDescent="0.25">
      <c r="C15" s="629"/>
      <c r="D15" s="630"/>
      <c r="E15" s="631"/>
      <c r="F15" s="631"/>
    </row>
    <row r="18" spans="3:3" x14ac:dyDescent="0.25">
      <c r="C18" s="45"/>
    </row>
  </sheetData>
  <sheetProtection algorithmName="SHA-512" hashValue="a6BZbl6RX1sHpOgGksaRPIzTjX8xy3sjB80Qigdlhe+FXX3WmLmpsRBhnQ1UyKXiUvSgHTxgCy5jpNm2AaLkZw==" saltValue="xbimoesBSxb75rOta52YZg=="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showGridLines="0" zoomScaleNormal="100" workbookViewId="0">
      <selection activeCell="D52" sqref="D52"/>
    </sheetView>
  </sheetViews>
  <sheetFormatPr defaultColWidth="8.7109375" defaultRowHeight="15" x14ac:dyDescent="0.25"/>
  <cols>
    <col min="1" max="1" width="8.7109375" style="3"/>
    <col min="2" max="2" width="3.7109375" style="3" customWidth="1"/>
    <col min="3" max="3" width="30.7109375" style="6" customWidth="1"/>
    <col min="4" max="4" width="126.28515625" style="11" customWidth="1"/>
    <col min="5" max="5" width="25.7109375" style="6" customWidth="1"/>
    <col min="6" max="16384" width="8.7109375" style="3"/>
  </cols>
  <sheetData>
    <row r="1" spans="1:5" x14ac:dyDescent="0.25">
      <c r="C1" s="4"/>
      <c r="D1" s="5"/>
    </row>
    <row r="2" spans="1:5" x14ac:dyDescent="0.25">
      <c r="C2" s="4"/>
      <c r="D2" s="5"/>
    </row>
    <row r="3" spans="1:5" x14ac:dyDescent="0.25">
      <c r="C3" s="4"/>
      <c r="D3" s="5"/>
    </row>
    <row r="4" spans="1:5" x14ac:dyDescent="0.25">
      <c r="C4" s="4"/>
      <c r="D4" s="5"/>
    </row>
    <row r="5" spans="1:5" x14ac:dyDescent="0.25">
      <c r="A5" s="7"/>
      <c r="B5" s="6"/>
      <c r="D5" s="3"/>
      <c r="E5" s="3"/>
    </row>
    <row r="6" spans="1:5" ht="18.75" x14ac:dyDescent="0.25">
      <c r="C6" s="8"/>
      <c r="D6" s="8" t="s">
        <v>384</v>
      </c>
      <c r="E6" s="3"/>
    </row>
    <row r="7" spans="1:5" ht="32.25" thickBot="1" x14ac:dyDescent="0.3">
      <c r="C7" s="644" t="s">
        <v>1</v>
      </c>
      <c r="D7" s="645" t="s">
        <v>385</v>
      </c>
      <c r="E7" s="3"/>
    </row>
    <row r="8" spans="1:5" ht="32.25" thickBot="1" x14ac:dyDescent="0.3">
      <c r="C8" s="644" t="s">
        <v>2</v>
      </c>
      <c r="D8" s="645" t="s">
        <v>386</v>
      </c>
      <c r="E8" s="3"/>
    </row>
    <row r="9" spans="1:5" ht="48" thickBot="1" x14ac:dyDescent="0.3">
      <c r="C9" s="644" t="s">
        <v>3</v>
      </c>
      <c r="D9" s="645" t="s">
        <v>387</v>
      </c>
      <c r="E9" s="3"/>
    </row>
    <row r="10" spans="1:5" ht="32.25" thickBot="1" x14ac:dyDescent="0.3">
      <c r="C10" s="644" t="s">
        <v>4</v>
      </c>
      <c r="D10" s="645" t="s">
        <v>388</v>
      </c>
      <c r="E10" s="3"/>
    </row>
    <row r="11" spans="1:5" ht="48" thickBot="1" x14ac:dyDescent="0.3">
      <c r="C11" s="644" t="s">
        <v>5</v>
      </c>
      <c r="D11" s="645" t="s">
        <v>1062</v>
      </c>
      <c r="E11" s="3"/>
    </row>
    <row r="12" spans="1:5" ht="16.5" thickBot="1" x14ac:dyDescent="0.3">
      <c r="C12" s="644" t="s">
        <v>6</v>
      </c>
      <c r="D12" s="645" t="s">
        <v>389</v>
      </c>
      <c r="E12" s="3"/>
    </row>
    <row r="13" spans="1:5" ht="32.25" thickBot="1" x14ac:dyDescent="0.3">
      <c r="C13" s="644" t="s">
        <v>7</v>
      </c>
      <c r="D13" s="645" t="s">
        <v>390</v>
      </c>
      <c r="E13" s="3"/>
    </row>
    <row r="14" spans="1:5" ht="32.25" thickBot="1" x14ac:dyDescent="0.3">
      <c r="C14" s="644" t="s">
        <v>8</v>
      </c>
      <c r="D14" s="645" t="s">
        <v>391</v>
      </c>
      <c r="E14" s="3"/>
    </row>
    <row r="15" spans="1:5" ht="16.5" thickBot="1" x14ac:dyDescent="0.3">
      <c r="C15" s="644" t="s">
        <v>9</v>
      </c>
      <c r="D15" s="645" t="s">
        <v>392</v>
      </c>
      <c r="E15" s="3"/>
    </row>
    <row r="16" spans="1:5" ht="32.25" thickBot="1" x14ac:dyDescent="0.3">
      <c r="C16" s="644" t="s">
        <v>10</v>
      </c>
      <c r="D16" s="645" t="s">
        <v>393</v>
      </c>
      <c r="E16" s="3"/>
    </row>
    <row r="17" spans="3:5" ht="16.5" thickBot="1" x14ac:dyDescent="0.3">
      <c r="C17" s="644" t="s">
        <v>11</v>
      </c>
      <c r="D17" s="645" t="s">
        <v>1127</v>
      </c>
      <c r="E17" s="3"/>
    </row>
    <row r="18" spans="3:5" ht="16.5" thickBot="1" x14ac:dyDescent="0.3">
      <c r="C18" s="644" t="s">
        <v>394</v>
      </c>
      <c r="D18" s="645" t="s">
        <v>395</v>
      </c>
      <c r="E18" s="3"/>
    </row>
    <row r="19" spans="3:5" ht="16.5" thickBot="1" x14ac:dyDescent="0.3">
      <c r="C19" s="644" t="s">
        <v>12</v>
      </c>
      <c r="D19" s="646" t="s">
        <v>1128</v>
      </c>
      <c r="E19" s="3"/>
    </row>
    <row r="20" spans="3:5" ht="32.25" thickBot="1" x14ac:dyDescent="0.3">
      <c r="C20" s="644" t="s">
        <v>13</v>
      </c>
      <c r="D20" s="645" t="s">
        <v>396</v>
      </c>
      <c r="E20" s="3"/>
    </row>
    <row r="21" spans="3:5" ht="16.5" thickBot="1" x14ac:dyDescent="0.3">
      <c r="C21" s="644" t="s">
        <v>14</v>
      </c>
      <c r="D21" s="645" t="s">
        <v>397</v>
      </c>
      <c r="E21" s="3"/>
    </row>
    <row r="22" spans="3:5" ht="16.5" thickBot="1" x14ac:dyDescent="0.3">
      <c r="C22" s="644" t="s">
        <v>15</v>
      </c>
      <c r="D22" s="645" t="s">
        <v>1129</v>
      </c>
      <c r="E22" s="3"/>
    </row>
    <row r="23" spans="3:5" ht="16.5" thickBot="1" x14ac:dyDescent="0.3">
      <c r="C23" s="644" t="s">
        <v>398</v>
      </c>
      <c r="D23" s="645" t="s">
        <v>399</v>
      </c>
      <c r="E23" s="3"/>
    </row>
    <row r="24" spans="3:5" ht="32.25" thickBot="1" x14ac:dyDescent="0.3">
      <c r="C24" s="644" t="s">
        <v>400</v>
      </c>
      <c r="D24" s="645" t="s">
        <v>401</v>
      </c>
      <c r="E24" s="3"/>
    </row>
    <row r="25" spans="3:5" ht="32.25" thickBot="1" x14ac:dyDescent="0.3">
      <c r="C25" s="644" t="s">
        <v>16</v>
      </c>
      <c r="D25" s="645" t="s">
        <v>402</v>
      </c>
      <c r="E25" s="3"/>
    </row>
    <row r="26" spans="3:5" ht="32.25" thickBot="1" x14ac:dyDescent="0.3">
      <c r="C26" s="644" t="s">
        <v>403</v>
      </c>
      <c r="D26" s="645" t="s">
        <v>404</v>
      </c>
      <c r="E26" s="3"/>
    </row>
    <row r="27" spans="3:5" ht="32.25" thickBot="1" x14ac:dyDescent="0.3">
      <c r="C27" s="644" t="s">
        <v>17</v>
      </c>
      <c r="D27" s="645" t="s">
        <v>405</v>
      </c>
      <c r="E27" s="3"/>
    </row>
    <row r="28" spans="3:5" ht="63.75" thickBot="1" x14ac:dyDescent="0.3">
      <c r="C28" s="647" t="s">
        <v>406</v>
      </c>
      <c r="D28" s="645" t="s">
        <v>407</v>
      </c>
      <c r="E28" s="3"/>
    </row>
    <row r="29" spans="3:5" ht="16.5" thickBot="1" x14ac:dyDescent="0.3">
      <c r="C29" s="644" t="s">
        <v>18</v>
      </c>
      <c r="D29" s="645" t="s">
        <v>408</v>
      </c>
      <c r="E29" s="3"/>
    </row>
    <row r="30" spans="3:5" ht="32.25" thickBot="1" x14ac:dyDescent="0.3">
      <c r="C30" s="644" t="s">
        <v>409</v>
      </c>
      <c r="D30" s="645" t="s">
        <v>410</v>
      </c>
      <c r="E30" s="3"/>
    </row>
    <row r="31" spans="3:5" ht="32.25" thickBot="1" x14ac:dyDescent="0.3">
      <c r="C31" s="644" t="s">
        <v>411</v>
      </c>
      <c r="D31" s="645" t="s">
        <v>412</v>
      </c>
      <c r="E31" s="3"/>
    </row>
    <row r="32" spans="3:5" ht="16.5" thickBot="1" x14ac:dyDescent="0.3">
      <c r="C32" s="644" t="s">
        <v>19</v>
      </c>
      <c r="D32" s="645" t="s">
        <v>413</v>
      </c>
      <c r="E32" s="3"/>
    </row>
    <row r="33" spans="3:5" ht="16.5" thickBot="1" x14ac:dyDescent="0.3">
      <c r="C33" s="644" t="s">
        <v>414</v>
      </c>
      <c r="D33" s="645" t="s">
        <v>1130</v>
      </c>
      <c r="E33" s="3"/>
    </row>
    <row r="34" spans="3:5" ht="16.5" thickBot="1" x14ac:dyDescent="0.3">
      <c r="C34" s="644" t="s">
        <v>20</v>
      </c>
      <c r="D34" s="645" t="s">
        <v>415</v>
      </c>
      <c r="E34" s="3"/>
    </row>
    <row r="35" spans="3:5" ht="32.25" thickBot="1" x14ac:dyDescent="0.3">
      <c r="C35" s="644" t="s">
        <v>416</v>
      </c>
      <c r="D35" s="645" t="s">
        <v>1131</v>
      </c>
      <c r="E35" s="3"/>
    </row>
    <row r="36" spans="3:5" ht="16.5" thickBot="1" x14ac:dyDescent="0.3">
      <c r="C36" s="644" t="s">
        <v>21</v>
      </c>
      <c r="D36" s="645" t="s">
        <v>1132</v>
      </c>
      <c r="E36" s="3"/>
    </row>
    <row r="37" spans="3:5" ht="16.5" thickBot="1" x14ac:dyDescent="0.3">
      <c r="C37" s="644" t="s">
        <v>417</v>
      </c>
      <c r="D37" s="645" t="s">
        <v>418</v>
      </c>
      <c r="E37" s="3"/>
    </row>
    <row r="38" spans="3:5" ht="32.25" thickBot="1" x14ac:dyDescent="0.3">
      <c r="C38" s="644" t="s">
        <v>419</v>
      </c>
      <c r="D38" s="645" t="s">
        <v>420</v>
      </c>
      <c r="E38" s="3"/>
    </row>
    <row r="39" spans="3:5" ht="16.5" thickBot="1" x14ac:dyDescent="0.3">
      <c r="C39" s="644" t="s">
        <v>22</v>
      </c>
      <c r="D39" s="645" t="s">
        <v>421</v>
      </c>
      <c r="E39" s="3"/>
    </row>
    <row r="40" spans="3:5" ht="16.5" thickBot="1" x14ac:dyDescent="0.3">
      <c r="C40" s="644" t="s">
        <v>422</v>
      </c>
      <c r="D40" s="645" t="s">
        <v>423</v>
      </c>
      <c r="E40" s="3"/>
    </row>
    <row r="41" spans="3:5" ht="48" thickBot="1" x14ac:dyDescent="0.3">
      <c r="C41" s="644" t="s">
        <v>424</v>
      </c>
      <c r="D41" s="645" t="s">
        <v>1133</v>
      </c>
      <c r="E41" s="3"/>
    </row>
    <row r="42" spans="3:5" ht="35.25" thickBot="1" x14ac:dyDescent="0.3">
      <c r="C42" s="644" t="s">
        <v>425</v>
      </c>
      <c r="D42" s="645" t="s">
        <v>1134</v>
      </c>
      <c r="E42" s="3"/>
    </row>
    <row r="43" spans="3:5" ht="16.5" thickBot="1" x14ac:dyDescent="0.3">
      <c r="C43" s="644" t="s">
        <v>23</v>
      </c>
      <c r="D43" s="645" t="s">
        <v>426</v>
      </c>
      <c r="E43" s="3"/>
    </row>
    <row r="44" spans="3:5" ht="32.25" thickBot="1" x14ac:dyDescent="0.3">
      <c r="C44" s="644" t="s">
        <v>427</v>
      </c>
      <c r="D44" s="645" t="s">
        <v>1135</v>
      </c>
      <c r="E44" s="3"/>
    </row>
    <row r="45" spans="3:5" ht="16.5" thickBot="1" x14ac:dyDescent="0.3">
      <c r="C45" s="644" t="s">
        <v>428</v>
      </c>
      <c r="D45" s="645" t="s">
        <v>429</v>
      </c>
      <c r="E45" s="3"/>
    </row>
    <row r="46" spans="3:5" ht="32.25" thickBot="1" x14ac:dyDescent="0.3">
      <c r="C46" s="644" t="s">
        <v>430</v>
      </c>
      <c r="D46" s="645" t="s">
        <v>431</v>
      </c>
      <c r="E46" s="3"/>
    </row>
    <row r="47" spans="3:5" ht="32.25" thickBot="1" x14ac:dyDescent="0.3">
      <c r="C47" s="644" t="s">
        <v>24</v>
      </c>
      <c r="D47" s="645" t="s">
        <v>1136</v>
      </c>
      <c r="E47" s="3"/>
    </row>
    <row r="48" spans="3:5" ht="32.25" thickBot="1" x14ac:dyDescent="0.3">
      <c r="C48" s="644" t="s">
        <v>432</v>
      </c>
      <c r="D48" s="645" t="s">
        <v>433</v>
      </c>
      <c r="E48" s="3"/>
    </row>
    <row r="49" spans="3:5" ht="32.25" thickBot="1" x14ac:dyDescent="0.3">
      <c r="C49" s="644" t="s">
        <v>434</v>
      </c>
      <c r="D49" s="645" t="s">
        <v>435</v>
      </c>
      <c r="E49" s="3"/>
    </row>
    <row r="50" spans="3:5" ht="32.25" thickBot="1" x14ac:dyDescent="0.3">
      <c r="C50" s="644" t="s">
        <v>436</v>
      </c>
      <c r="D50" s="645" t="s">
        <v>437</v>
      </c>
      <c r="E50" s="3"/>
    </row>
    <row r="51" spans="3:5" ht="16.5" thickBot="1" x14ac:dyDescent="0.3">
      <c r="C51" s="644" t="s">
        <v>25</v>
      </c>
      <c r="D51" s="645" t="s">
        <v>1137</v>
      </c>
      <c r="E51" s="3"/>
    </row>
    <row r="52" spans="3:5" ht="32.25" thickBot="1" x14ac:dyDescent="0.3">
      <c r="C52" s="644" t="s">
        <v>26</v>
      </c>
      <c r="D52" s="645" t="s">
        <v>1138</v>
      </c>
      <c r="E52" s="3"/>
    </row>
  </sheetData>
  <sheetProtection algorithmName="SHA-512" hashValue="WNB29YTYytpJhnBdexim1F/b8KpeI3w+QhaNqXo3Q1cwMZSVtKOZx3funnar2jXx+6id4xwy1TK9YOtbJpZWMw==" saltValue="7TrLKMq1tNryuGJA6Xi8wA==" spinCount="100000" sheet="1" objects="1" scenarios="1"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108"/>
  <sheetViews>
    <sheetView showGridLines="0" zoomScale="115" zoomScaleNormal="115" workbookViewId="0">
      <selection activeCell="D108" sqref="D108"/>
    </sheetView>
  </sheetViews>
  <sheetFormatPr defaultColWidth="8.7109375" defaultRowHeight="15" x14ac:dyDescent="0.25"/>
  <cols>
    <col min="1" max="1" width="8.7109375" style="3"/>
    <col min="2" max="2" width="3.7109375" style="3" customWidth="1"/>
    <col min="3" max="3" width="25.28515625" style="6" customWidth="1"/>
    <col min="4" max="4" width="110.7109375" style="11" customWidth="1"/>
    <col min="5" max="5" width="25.7109375" style="6" customWidth="1"/>
    <col min="6" max="16384" width="8.7109375" style="3"/>
  </cols>
  <sheetData>
    <row r="3" spans="1:5" x14ac:dyDescent="0.25">
      <c r="E3" s="12"/>
    </row>
    <row r="4" spans="1:5" x14ac:dyDescent="0.25">
      <c r="C4" s="4"/>
      <c r="D4" s="5"/>
    </row>
    <row r="5" spans="1:5" x14ac:dyDescent="0.25">
      <c r="A5" s="7"/>
      <c r="B5" s="6"/>
      <c r="D5" s="3"/>
      <c r="E5" s="3"/>
    </row>
    <row r="6" spans="1:5" ht="18.75" x14ac:dyDescent="0.25">
      <c r="C6" s="13" t="s">
        <v>27</v>
      </c>
      <c r="D6" s="8"/>
      <c r="E6" s="3"/>
    </row>
    <row r="7" spans="1:5" ht="17.25" customHeight="1" x14ac:dyDescent="0.25">
      <c r="C7" s="9" t="s">
        <v>28</v>
      </c>
      <c r="D7" s="14" t="s">
        <v>29</v>
      </c>
      <c r="E7" s="3"/>
    </row>
    <row r="8" spans="1:5" ht="17.25" customHeight="1" x14ac:dyDescent="0.25">
      <c r="C8" s="10" t="s">
        <v>30</v>
      </c>
      <c r="D8" s="15" t="s">
        <v>31</v>
      </c>
      <c r="E8" s="3"/>
    </row>
    <row r="9" spans="1:5" ht="17.25" customHeight="1" x14ac:dyDescent="0.25">
      <c r="C9" s="10" t="s">
        <v>32</v>
      </c>
      <c r="D9" s="15" t="s">
        <v>33</v>
      </c>
      <c r="E9" s="3"/>
    </row>
    <row r="10" spans="1:5" ht="17.25" customHeight="1" x14ac:dyDescent="0.25">
      <c r="C10" s="10" t="s">
        <v>34</v>
      </c>
      <c r="D10" s="15" t="s">
        <v>1139</v>
      </c>
      <c r="E10" s="3"/>
    </row>
    <row r="11" spans="1:5" ht="17.25" customHeight="1" x14ac:dyDescent="0.25">
      <c r="C11" s="16" t="s">
        <v>35</v>
      </c>
      <c r="D11" s="15" t="s">
        <v>578</v>
      </c>
      <c r="E11" s="3"/>
    </row>
    <row r="12" spans="1:5" ht="17.25" customHeight="1" x14ac:dyDescent="0.25">
      <c r="C12" s="10" t="s">
        <v>36</v>
      </c>
      <c r="D12" s="15" t="s">
        <v>577</v>
      </c>
      <c r="E12" s="3"/>
    </row>
    <row r="13" spans="1:5" ht="17.25" customHeight="1" x14ac:dyDescent="0.25">
      <c r="C13" s="17" t="s">
        <v>37</v>
      </c>
      <c r="D13" s="15" t="s">
        <v>576</v>
      </c>
      <c r="E13" s="3"/>
    </row>
    <row r="14" spans="1:5" ht="17.25" customHeight="1" x14ac:dyDescent="0.25">
      <c r="C14" s="10" t="s">
        <v>38</v>
      </c>
      <c r="D14" s="15" t="s">
        <v>575</v>
      </c>
      <c r="E14" s="3"/>
    </row>
    <row r="15" spans="1:5" ht="17.25" customHeight="1" x14ac:dyDescent="0.25">
      <c r="C15" s="10" t="s">
        <v>39</v>
      </c>
      <c r="D15" s="15" t="s">
        <v>40</v>
      </c>
      <c r="E15" s="3"/>
    </row>
    <row r="16" spans="1:5" ht="17.25" customHeight="1" x14ac:dyDescent="0.25">
      <c r="C16" s="10" t="s">
        <v>41</v>
      </c>
      <c r="D16" s="15" t="s">
        <v>574</v>
      </c>
      <c r="E16" s="3"/>
    </row>
    <row r="17" spans="3:5" ht="17.25" customHeight="1" x14ac:dyDescent="0.25">
      <c r="C17" s="10" t="s">
        <v>42</v>
      </c>
      <c r="D17" s="15" t="s">
        <v>573</v>
      </c>
      <c r="E17" s="3"/>
    </row>
    <row r="18" spans="3:5" ht="17.25" customHeight="1" x14ac:dyDescent="0.25">
      <c r="C18" s="10" t="s">
        <v>43</v>
      </c>
      <c r="D18" s="15" t="s">
        <v>572</v>
      </c>
      <c r="E18" s="3"/>
    </row>
    <row r="19" spans="3:5" ht="17.25" customHeight="1" x14ac:dyDescent="0.25">
      <c r="C19" s="10" t="s">
        <v>44</v>
      </c>
      <c r="D19" s="15" t="s">
        <v>571</v>
      </c>
      <c r="E19" s="3"/>
    </row>
    <row r="20" spans="3:5" ht="17.25" customHeight="1" x14ac:dyDescent="0.25">
      <c r="C20" s="10" t="s">
        <v>45</v>
      </c>
      <c r="D20" s="15" t="s">
        <v>570</v>
      </c>
      <c r="E20" s="3"/>
    </row>
    <row r="21" spans="3:5" ht="17.25" customHeight="1" x14ac:dyDescent="0.25">
      <c r="C21" s="10" t="s">
        <v>46</v>
      </c>
      <c r="D21" s="15" t="s">
        <v>569</v>
      </c>
      <c r="E21" s="3"/>
    </row>
    <row r="22" spans="3:5" ht="17.25" customHeight="1" x14ac:dyDescent="0.25">
      <c r="C22" s="10" t="s">
        <v>47</v>
      </c>
      <c r="D22" s="15" t="s">
        <v>568</v>
      </c>
      <c r="E22" s="3"/>
    </row>
    <row r="23" spans="3:5" ht="17.25" customHeight="1" x14ac:dyDescent="0.25">
      <c r="C23" s="10" t="s">
        <v>48</v>
      </c>
      <c r="D23" s="15" t="s">
        <v>567</v>
      </c>
      <c r="E23" s="3"/>
    </row>
    <row r="24" spans="3:5" ht="17.25" customHeight="1" x14ac:dyDescent="0.25">
      <c r="C24" s="10" t="s">
        <v>49</v>
      </c>
      <c r="D24" s="15" t="s">
        <v>1140</v>
      </c>
      <c r="E24" s="3"/>
    </row>
    <row r="25" spans="3:5" ht="35.25" customHeight="1" x14ac:dyDescent="0.25">
      <c r="C25" s="10" t="s">
        <v>50</v>
      </c>
      <c r="D25" s="15" t="s">
        <v>566</v>
      </c>
      <c r="E25" s="3"/>
    </row>
    <row r="26" spans="3:5" ht="17.25" customHeight="1" x14ac:dyDescent="0.25">
      <c r="C26" s="10" t="s">
        <v>51</v>
      </c>
      <c r="D26" s="15" t="s">
        <v>565</v>
      </c>
      <c r="E26" s="3"/>
    </row>
    <row r="27" spans="3:5" ht="17.25" customHeight="1" x14ac:dyDescent="0.25">
      <c r="C27" s="10" t="s">
        <v>52</v>
      </c>
      <c r="D27" s="15" t="s">
        <v>564</v>
      </c>
      <c r="E27" s="3"/>
    </row>
    <row r="28" spans="3:5" ht="17.25" customHeight="1" x14ac:dyDescent="0.25">
      <c r="C28" s="10" t="s">
        <v>53</v>
      </c>
      <c r="D28" s="15" t="s">
        <v>563</v>
      </c>
      <c r="E28" s="3"/>
    </row>
    <row r="29" spans="3:5" ht="31.5" x14ac:dyDescent="0.25">
      <c r="C29" s="10" t="s">
        <v>54</v>
      </c>
      <c r="D29" s="15" t="s">
        <v>562</v>
      </c>
      <c r="E29" s="3"/>
    </row>
    <row r="30" spans="3:5" ht="17.25" customHeight="1" x14ac:dyDescent="0.25">
      <c r="C30" s="10" t="s">
        <v>55</v>
      </c>
      <c r="D30" s="15" t="s">
        <v>708</v>
      </c>
      <c r="E30" s="3"/>
    </row>
    <row r="31" spans="3:5" ht="17.25" customHeight="1" x14ac:dyDescent="0.25">
      <c r="C31" s="10" t="s">
        <v>56</v>
      </c>
      <c r="D31" s="15" t="s">
        <v>561</v>
      </c>
      <c r="E31" s="3"/>
    </row>
    <row r="32" spans="3:5" ht="17.25" customHeight="1" x14ac:dyDescent="0.25">
      <c r="C32" s="10" t="s">
        <v>57</v>
      </c>
      <c r="D32" s="15" t="s">
        <v>560</v>
      </c>
      <c r="E32" s="3"/>
    </row>
    <row r="33" spans="3:5" ht="17.25" customHeight="1" x14ac:dyDescent="0.25">
      <c r="C33" s="10" t="s">
        <v>58</v>
      </c>
      <c r="D33" s="15" t="s">
        <v>559</v>
      </c>
      <c r="E33" s="3"/>
    </row>
    <row r="34" spans="3:5" ht="17.25" customHeight="1" x14ac:dyDescent="0.25">
      <c r="C34" s="10" t="s">
        <v>59</v>
      </c>
      <c r="D34" s="15" t="s">
        <v>558</v>
      </c>
      <c r="E34" s="3"/>
    </row>
    <row r="35" spans="3:5" ht="17.25" customHeight="1" x14ac:dyDescent="0.25">
      <c r="C35" s="10" t="s">
        <v>60</v>
      </c>
      <c r="D35" s="15" t="s">
        <v>557</v>
      </c>
      <c r="E35" s="3"/>
    </row>
    <row r="36" spans="3:5" ht="17.25" customHeight="1" x14ac:dyDescent="0.25">
      <c r="C36" s="10" t="s">
        <v>61</v>
      </c>
      <c r="D36" s="15" t="s">
        <v>556</v>
      </c>
      <c r="E36" s="3"/>
    </row>
    <row r="37" spans="3:5" ht="17.25" customHeight="1" x14ac:dyDescent="0.25">
      <c r="C37" s="10" t="s">
        <v>62</v>
      </c>
      <c r="D37" s="15" t="s">
        <v>555</v>
      </c>
      <c r="E37" s="3"/>
    </row>
    <row r="38" spans="3:5" ht="17.25" customHeight="1" x14ac:dyDescent="0.25">
      <c r="C38" s="10" t="s">
        <v>63</v>
      </c>
      <c r="D38" s="15" t="s">
        <v>554</v>
      </c>
      <c r="E38" s="3"/>
    </row>
    <row r="39" spans="3:5" ht="17.25" customHeight="1" x14ac:dyDescent="0.25">
      <c r="C39" s="10" t="s">
        <v>64</v>
      </c>
      <c r="D39" s="15" t="s">
        <v>553</v>
      </c>
      <c r="E39" s="3"/>
    </row>
    <row r="40" spans="3:5" ht="17.25" customHeight="1" x14ac:dyDescent="0.25">
      <c r="C40" s="10" t="s">
        <v>65</v>
      </c>
      <c r="D40" s="15" t="s">
        <v>552</v>
      </c>
      <c r="E40" s="3"/>
    </row>
    <row r="41" spans="3:5" ht="17.25" customHeight="1" x14ac:dyDescent="0.25">
      <c r="C41" s="10" t="s">
        <v>66</v>
      </c>
      <c r="D41" s="15" t="s">
        <v>551</v>
      </c>
      <c r="E41" s="3"/>
    </row>
    <row r="42" spans="3:5" ht="17.25" customHeight="1" x14ac:dyDescent="0.25">
      <c r="C42" s="10" t="s">
        <v>67</v>
      </c>
      <c r="D42" s="15" t="s">
        <v>1141</v>
      </c>
      <c r="E42" s="3"/>
    </row>
    <row r="43" spans="3:5" ht="31.5" x14ac:dyDescent="0.25">
      <c r="C43" s="10" t="s">
        <v>68</v>
      </c>
      <c r="D43" s="15" t="s">
        <v>550</v>
      </c>
      <c r="E43" s="3"/>
    </row>
    <row r="44" spans="3:5" ht="17.25" customHeight="1" x14ac:dyDescent="0.25">
      <c r="C44" s="10" t="s">
        <v>69</v>
      </c>
      <c r="D44" s="15" t="s">
        <v>549</v>
      </c>
      <c r="E44" s="3"/>
    </row>
    <row r="45" spans="3:5" ht="31.5" x14ac:dyDescent="0.25">
      <c r="C45" s="10" t="s">
        <v>70</v>
      </c>
      <c r="D45" s="15" t="s">
        <v>548</v>
      </c>
      <c r="E45" s="3"/>
    </row>
    <row r="46" spans="3:5" ht="17.25" customHeight="1" x14ac:dyDescent="0.25">
      <c r="C46" s="10" t="s">
        <v>71</v>
      </c>
      <c r="D46" s="15" t="s">
        <v>1142</v>
      </c>
      <c r="E46" s="3"/>
    </row>
    <row r="47" spans="3:5" ht="17.25" customHeight="1" thickBot="1" x14ac:dyDescent="0.3">
      <c r="C47" s="644" t="s">
        <v>544</v>
      </c>
      <c r="D47" s="649" t="s">
        <v>545</v>
      </c>
      <c r="E47" s="3"/>
    </row>
    <row r="48" spans="3:5" ht="17.25" customHeight="1" thickBot="1" x14ac:dyDescent="0.3">
      <c r="C48" s="644" t="s">
        <v>546</v>
      </c>
      <c r="D48" s="649" t="s">
        <v>547</v>
      </c>
      <c r="E48" s="3"/>
    </row>
    <row r="49" spans="3:5" ht="17.25" customHeight="1" thickBot="1" x14ac:dyDescent="0.3">
      <c r="C49" s="644" t="s">
        <v>516</v>
      </c>
      <c r="D49" s="649" t="s">
        <v>517</v>
      </c>
      <c r="E49" s="3"/>
    </row>
    <row r="50" spans="3:5" ht="17.25" customHeight="1" thickBot="1" x14ac:dyDescent="0.3">
      <c r="C50" s="644" t="s">
        <v>518</v>
      </c>
      <c r="D50" s="649" t="s">
        <v>519</v>
      </c>
      <c r="E50" s="3"/>
    </row>
    <row r="51" spans="3:5" ht="17.25" customHeight="1" thickBot="1" x14ac:dyDescent="0.3">
      <c r="C51" s="644" t="s">
        <v>520</v>
      </c>
      <c r="D51" s="649" t="s">
        <v>521</v>
      </c>
      <c r="E51" s="3"/>
    </row>
    <row r="52" spans="3:5" ht="17.25" customHeight="1" thickBot="1" x14ac:dyDescent="0.3">
      <c r="C52" s="644" t="s">
        <v>522</v>
      </c>
      <c r="D52" s="649" t="s">
        <v>523</v>
      </c>
      <c r="E52" s="3"/>
    </row>
    <row r="53" spans="3:5" ht="17.25" customHeight="1" thickBot="1" x14ac:dyDescent="0.3">
      <c r="C53" s="644" t="s">
        <v>524</v>
      </c>
      <c r="D53" s="649" t="s">
        <v>525</v>
      </c>
      <c r="E53" s="3"/>
    </row>
    <row r="54" spans="3:5" ht="17.25" customHeight="1" thickBot="1" x14ac:dyDescent="0.3">
      <c r="C54" s="644" t="s">
        <v>526</v>
      </c>
      <c r="D54" s="649" t="s">
        <v>527</v>
      </c>
      <c r="E54" s="3"/>
    </row>
    <row r="55" spans="3:5" ht="17.25" customHeight="1" thickBot="1" x14ac:dyDescent="0.3">
      <c r="C55" s="644" t="s">
        <v>528</v>
      </c>
      <c r="D55" s="649" t="s">
        <v>529</v>
      </c>
      <c r="E55" s="3"/>
    </row>
    <row r="56" spans="3:5" ht="17.25" customHeight="1" thickBot="1" x14ac:dyDescent="0.3">
      <c r="C56" s="644" t="s">
        <v>72</v>
      </c>
      <c r="D56" s="650" t="s">
        <v>530</v>
      </c>
      <c r="E56" s="3"/>
    </row>
    <row r="57" spans="3:5" ht="17.25" customHeight="1" thickBot="1" x14ac:dyDescent="0.3">
      <c r="C57" s="644" t="s">
        <v>531</v>
      </c>
      <c r="D57" s="649" t="s">
        <v>532</v>
      </c>
      <c r="E57" s="3"/>
    </row>
    <row r="58" spans="3:5" ht="17.25" customHeight="1" thickBot="1" x14ac:dyDescent="0.3">
      <c r="C58" s="644" t="s">
        <v>533</v>
      </c>
      <c r="D58" s="649" t="s">
        <v>534</v>
      </c>
      <c r="E58" s="3"/>
    </row>
    <row r="59" spans="3:5" ht="17.25" customHeight="1" thickBot="1" x14ac:dyDescent="0.3">
      <c r="C59" s="644" t="s">
        <v>535</v>
      </c>
      <c r="D59" s="649" t="s">
        <v>536</v>
      </c>
      <c r="E59" s="3"/>
    </row>
    <row r="60" spans="3:5" ht="17.25" customHeight="1" thickBot="1" x14ac:dyDescent="0.3">
      <c r="C60" s="644" t="s">
        <v>537</v>
      </c>
      <c r="D60" s="649" t="s">
        <v>538</v>
      </c>
      <c r="E60" s="3"/>
    </row>
    <row r="61" spans="3:5" ht="17.25" customHeight="1" thickBot="1" x14ac:dyDescent="0.3">
      <c r="C61" s="644" t="s">
        <v>539</v>
      </c>
      <c r="D61" s="649" t="s">
        <v>540</v>
      </c>
      <c r="E61" s="3"/>
    </row>
    <row r="62" spans="3:5" ht="17.25" customHeight="1" thickBot="1" x14ac:dyDescent="0.3">
      <c r="C62" s="644" t="s">
        <v>541</v>
      </c>
      <c r="D62" s="649" t="s">
        <v>542</v>
      </c>
      <c r="E62" s="3"/>
    </row>
    <row r="63" spans="3:5" ht="17.25" customHeight="1" thickBot="1" x14ac:dyDescent="0.3">
      <c r="C63" s="644" t="s">
        <v>484</v>
      </c>
      <c r="D63" s="649" t="s">
        <v>543</v>
      </c>
      <c r="E63" s="3"/>
    </row>
    <row r="64" spans="3:5" ht="17.25" customHeight="1" thickBot="1" x14ac:dyDescent="0.3">
      <c r="C64" s="644" t="s">
        <v>492</v>
      </c>
      <c r="D64" s="649" t="s">
        <v>493</v>
      </c>
      <c r="E64" s="3"/>
    </row>
    <row r="65" spans="3:5" ht="17.25" customHeight="1" thickBot="1" x14ac:dyDescent="0.3">
      <c r="C65" s="644" t="s">
        <v>73</v>
      </c>
      <c r="D65" s="649" t="s">
        <v>494</v>
      </c>
      <c r="E65" s="3"/>
    </row>
    <row r="66" spans="3:5" ht="17.25" customHeight="1" thickBot="1" x14ac:dyDescent="0.3">
      <c r="C66" s="644" t="s">
        <v>495</v>
      </c>
      <c r="D66" s="649" t="s">
        <v>496</v>
      </c>
      <c r="E66" s="3"/>
    </row>
    <row r="67" spans="3:5" ht="17.25" customHeight="1" thickBot="1" x14ac:dyDescent="0.3">
      <c r="C67" s="644" t="s">
        <v>497</v>
      </c>
      <c r="D67" s="649" t="s">
        <v>498</v>
      </c>
      <c r="E67" s="3"/>
    </row>
    <row r="68" spans="3:5" ht="17.25" customHeight="1" thickBot="1" x14ac:dyDescent="0.3">
      <c r="C68" s="644" t="s">
        <v>499</v>
      </c>
      <c r="D68" s="649" t="s">
        <v>500</v>
      </c>
      <c r="E68" s="3"/>
    </row>
    <row r="69" spans="3:5" ht="17.25" customHeight="1" thickBot="1" x14ac:dyDescent="0.3">
      <c r="C69" s="644" t="s">
        <v>501</v>
      </c>
      <c r="D69" s="649" t="s">
        <v>502</v>
      </c>
      <c r="E69" s="3"/>
    </row>
    <row r="70" spans="3:5" ht="17.25" customHeight="1" thickBot="1" x14ac:dyDescent="0.3">
      <c r="C70" s="644" t="s">
        <v>503</v>
      </c>
      <c r="D70" s="649" t="s">
        <v>1143</v>
      </c>
      <c r="E70" s="3"/>
    </row>
    <row r="71" spans="3:5" ht="17.25" customHeight="1" thickBot="1" x14ac:dyDescent="0.3">
      <c r="C71" s="644" t="s">
        <v>74</v>
      </c>
      <c r="D71" s="650" t="s">
        <v>504</v>
      </c>
      <c r="E71" s="3"/>
    </row>
    <row r="72" spans="3:5" ht="17.25" customHeight="1" thickBot="1" x14ac:dyDescent="0.3">
      <c r="C72" s="644" t="s">
        <v>505</v>
      </c>
      <c r="D72" s="649" t="s">
        <v>506</v>
      </c>
      <c r="E72" s="3"/>
    </row>
    <row r="73" spans="3:5" ht="17.25" customHeight="1" thickBot="1" x14ac:dyDescent="0.3">
      <c r="C73" s="648" t="s">
        <v>507</v>
      </c>
      <c r="D73" s="651" t="s">
        <v>508</v>
      </c>
      <c r="E73" s="3"/>
    </row>
    <row r="74" spans="3:5" ht="17.25" customHeight="1" thickBot="1" x14ac:dyDescent="0.3">
      <c r="C74" s="652" t="s">
        <v>75</v>
      </c>
      <c r="D74" s="653" t="s">
        <v>76</v>
      </c>
      <c r="E74" s="3"/>
    </row>
    <row r="75" spans="3:5" ht="17.25" customHeight="1" thickBot="1" x14ac:dyDescent="0.3">
      <c r="C75" s="644" t="s">
        <v>509</v>
      </c>
      <c r="D75" s="649" t="s">
        <v>1144</v>
      </c>
      <c r="E75" s="3"/>
    </row>
    <row r="76" spans="3:5" ht="17.25" customHeight="1" thickBot="1" x14ac:dyDescent="0.3">
      <c r="C76" s="644" t="s">
        <v>510</v>
      </c>
      <c r="D76" s="649" t="s">
        <v>511</v>
      </c>
      <c r="E76" s="3"/>
    </row>
    <row r="77" spans="3:5" ht="17.25" customHeight="1" thickBot="1" x14ac:dyDescent="0.3">
      <c r="C77" s="644" t="s">
        <v>512</v>
      </c>
      <c r="D77" s="649" t="s">
        <v>513</v>
      </c>
      <c r="E77" s="3"/>
    </row>
    <row r="78" spans="3:5" ht="17.25" customHeight="1" thickBot="1" x14ac:dyDescent="0.3">
      <c r="C78" s="644" t="s">
        <v>514</v>
      </c>
      <c r="D78" s="649" t="s">
        <v>515</v>
      </c>
      <c r="E78" s="3"/>
    </row>
    <row r="79" spans="3:5" ht="17.25" customHeight="1" thickBot="1" x14ac:dyDescent="0.3">
      <c r="C79" s="644" t="s">
        <v>474</v>
      </c>
      <c r="D79" s="649" t="s">
        <v>475</v>
      </c>
      <c r="E79" s="3"/>
    </row>
    <row r="80" spans="3:5" ht="17.25" customHeight="1" thickBot="1" x14ac:dyDescent="0.3">
      <c r="C80" s="644" t="s">
        <v>476</v>
      </c>
      <c r="D80" s="649" t="s">
        <v>477</v>
      </c>
      <c r="E80" s="3"/>
    </row>
    <row r="81" spans="3:5" ht="17.25" customHeight="1" thickBot="1" x14ac:dyDescent="0.3">
      <c r="C81" s="644" t="s">
        <v>478</v>
      </c>
      <c r="D81" s="649" t="s">
        <v>479</v>
      </c>
      <c r="E81" s="3"/>
    </row>
    <row r="82" spans="3:5" ht="17.25" customHeight="1" thickBot="1" x14ac:dyDescent="0.3">
      <c r="C82" s="644" t="s">
        <v>480</v>
      </c>
      <c r="D82" s="649" t="s">
        <v>481</v>
      </c>
      <c r="E82" s="3"/>
    </row>
    <row r="83" spans="3:5" ht="17.25" customHeight="1" thickBot="1" x14ac:dyDescent="0.3">
      <c r="C83" s="644" t="s">
        <v>482</v>
      </c>
      <c r="D83" s="649" t="s">
        <v>483</v>
      </c>
      <c r="E83" s="3"/>
    </row>
    <row r="84" spans="3:5" ht="17.25" customHeight="1" thickBot="1" x14ac:dyDescent="0.3">
      <c r="C84" s="644" t="s">
        <v>484</v>
      </c>
      <c r="D84" s="649" t="s">
        <v>485</v>
      </c>
      <c r="E84" s="3"/>
    </row>
    <row r="85" spans="3:5" ht="17.25" customHeight="1" thickBot="1" x14ac:dyDescent="0.3">
      <c r="C85" s="644" t="s">
        <v>486</v>
      </c>
      <c r="D85" s="649" t="s">
        <v>487</v>
      </c>
      <c r="E85" s="3"/>
    </row>
    <row r="86" spans="3:5" ht="17.25" customHeight="1" thickBot="1" x14ac:dyDescent="0.3">
      <c r="C86" s="644" t="s">
        <v>77</v>
      </c>
      <c r="D86" s="649" t="s">
        <v>425</v>
      </c>
      <c r="E86" s="3"/>
    </row>
    <row r="87" spans="3:5" ht="17.25" customHeight="1" thickBot="1" x14ac:dyDescent="0.3">
      <c r="C87" s="644" t="s">
        <v>488</v>
      </c>
      <c r="D87" s="649" t="s">
        <v>489</v>
      </c>
      <c r="E87" s="3"/>
    </row>
    <row r="88" spans="3:5" ht="17.25" customHeight="1" thickBot="1" x14ac:dyDescent="0.3">
      <c r="C88" s="644" t="s">
        <v>490</v>
      </c>
      <c r="D88" s="649" t="s">
        <v>491</v>
      </c>
      <c r="E88" s="3"/>
    </row>
    <row r="89" spans="3:5" ht="17.25" customHeight="1" thickBot="1" x14ac:dyDescent="0.3">
      <c r="C89" s="644" t="s">
        <v>456</v>
      </c>
      <c r="D89" s="649" t="s">
        <v>457</v>
      </c>
      <c r="E89" s="3"/>
    </row>
    <row r="90" spans="3:5" ht="17.25" customHeight="1" thickBot="1" x14ac:dyDescent="0.3">
      <c r="C90" s="644" t="s">
        <v>78</v>
      </c>
      <c r="D90" s="649" t="s">
        <v>458</v>
      </c>
      <c r="E90" s="3"/>
    </row>
    <row r="91" spans="3:5" ht="17.25" customHeight="1" thickBot="1" x14ac:dyDescent="0.3">
      <c r="C91" s="644" t="s">
        <v>459</v>
      </c>
      <c r="D91" s="649" t="s">
        <v>460</v>
      </c>
      <c r="E91" s="3"/>
    </row>
    <row r="92" spans="3:5" ht="17.25" customHeight="1" thickBot="1" x14ac:dyDescent="0.3">
      <c r="C92" s="644" t="s">
        <v>79</v>
      </c>
      <c r="D92" s="649" t="s">
        <v>461</v>
      </c>
      <c r="E92" s="3"/>
    </row>
    <row r="93" spans="3:5" ht="17.25" customHeight="1" thickBot="1" x14ac:dyDescent="0.3">
      <c r="C93" s="644" t="s">
        <v>462</v>
      </c>
      <c r="D93" s="649" t="s">
        <v>463</v>
      </c>
      <c r="E93" s="3"/>
    </row>
    <row r="94" spans="3:5" ht="17.25" customHeight="1" thickBot="1" x14ac:dyDescent="0.3">
      <c r="C94" s="644" t="s">
        <v>464</v>
      </c>
      <c r="D94" s="649" t="s">
        <v>465</v>
      </c>
      <c r="E94" s="3"/>
    </row>
    <row r="95" spans="3:5" ht="17.25" customHeight="1" thickBot="1" x14ac:dyDescent="0.3">
      <c r="C95" s="644" t="s">
        <v>466</v>
      </c>
      <c r="D95" s="649" t="s">
        <v>467</v>
      </c>
      <c r="E95" s="3"/>
    </row>
    <row r="96" spans="3:5" ht="17.25" customHeight="1" thickBot="1" x14ac:dyDescent="0.3">
      <c r="C96" s="644" t="s">
        <v>468</v>
      </c>
      <c r="D96" s="649" t="s">
        <v>469</v>
      </c>
      <c r="E96" s="3"/>
    </row>
    <row r="97" spans="3:5" ht="17.25" customHeight="1" thickBot="1" x14ac:dyDescent="0.3">
      <c r="C97" s="644" t="s">
        <v>470</v>
      </c>
      <c r="D97" s="649" t="s">
        <v>471</v>
      </c>
      <c r="E97" s="3"/>
    </row>
    <row r="98" spans="3:5" ht="17.25" customHeight="1" thickBot="1" x14ac:dyDescent="0.3">
      <c r="C98" s="644" t="s">
        <v>472</v>
      </c>
      <c r="D98" s="649" t="s">
        <v>473</v>
      </c>
      <c r="E98" s="3"/>
    </row>
    <row r="99" spans="3:5" ht="17.25" customHeight="1" thickBot="1" x14ac:dyDescent="0.3">
      <c r="C99" s="644" t="s">
        <v>438</v>
      </c>
      <c r="D99" s="649" t="s">
        <v>439</v>
      </c>
      <c r="E99" s="3"/>
    </row>
    <row r="100" spans="3:5" ht="17.25" customHeight="1" thickBot="1" x14ac:dyDescent="0.3">
      <c r="C100" s="644" t="s">
        <v>440</v>
      </c>
      <c r="D100" s="649" t="s">
        <v>441</v>
      </c>
    </row>
    <row r="101" spans="3:5" ht="17.25" customHeight="1" thickBot="1" x14ac:dyDescent="0.3">
      <c r="C101" s="644" t="s">
        <v>442</v>
      </c>
      <c r="D101" s="649" t="s">
        <v>443</v>
      </c>
    </row>
    <row r="102" spans="3:5" ht="17.25" customHeight="1" thickBot="1" x14ac:dyDescent="0.3">
      <c r="C102" s="644" t="s">
        <v>444</v>
      </c>
      <c r="D102" s="649" t="s">
        <v>445</v>
      </c>
    </row>
    <row r="103" spans="3:5" ht="17.25" customHeight="1" thickBot="1" x14ac:dyDescent="0.3">
      <c r="C103" s="644" t="s">
        <v>446</v>
      </c>
      <c r="D103" s="649" t="s">
        <v>447</v>
      </c>
    </row>
    <row r="104" spans="3:5" ht="17.25" customHeight="1" thickBot="1" x14ac:dyDescent="0.3">
      <c r="C104" s="644" t="s">
        <v>448</v>
      </c>
      <c r="D104" s="649" t="s">
        <v>449</v>
      </c>
    </row>
    <row r="105" spans="3:5" ht="17.25" customHeight="1" thickBot="1" x14ac:dyDescent="0.3">
      <c r="C105" s="644" t="s">
        <v>450</v>
      </c>
      <c r="D105" s="649" t="s">
        <v>451</v>
      </c>
    </row>
    <row r="106" spans="3:5" ht="17.25" customHeight="1" thickBot="1" x14ac:dyDescent="0.3">
      <c r="C106" s="644" t="s">
        <v>1146</v>
      </c>
      <c r="D106" s="649" t="s">
        <v>1145</v>
      </c>
    </row>
    <row r="107" spans="3:5" ht="17.25" customHeight="1" thickBot="1" x14ac:dyDescent="0.3">
      <c r="C107" s="644" t="s">
        <v>452</v>
      </c>
      <c r="D107" s="649" t="s">
        <v>453</v>
      </c>
    </row>
    <row r="108" spans="3:5" ht="17.25" customHeight="1" thickBot="1" x14ac:dyDescent="0.3">
      <c r="C108" s="644" t="s">
        <v>454</v>
      </c>
      <c r="D108" s="649" t="s">
        <v>455</v>
      </c>
    </row>
  </sheetData>
  <sheetProtection algorithmName="SHA-512" hashValue="b7z5pomrWkRCZo9axtYU0z/hbRX2e2X5xDDEPj1LKYwaZhlfMgShPxIPEWRS62CT82S7H0QhuMk1cg/gCY+87Q==" saltValue="4Iorin4DKMNU4PpViJkopQ==" spinCount="100000" sheet="1" objects="1" scenarios="1"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H88"/>
  <sheetViews>
    <sheetView zoomScale="130" zoomScaleNormal="130" workbookViewId="0">
      <selection activeCell="C81" sqref="C81:E81"/>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6384" width="8.7109375" style="3"/>
  </cols>
  <sheetData>
    <row r="2" spans="3:8" x14ac:dyDescent="0.25">
      <c r="C2" s="18"/>
      <c r="D2" s="5"/>
      <c r="E2" s="4"/>
      <c r="F2" s="4"/>
    </row>
    <row r="3" spans="3:8" x14ac:dyDescent="0.25">
      <c r="C3" s="18"/>
      <c r="D3" s="5"/>
      <c r="E3" s="4"/>
      <c r="F3" s="4"/>
      <c r="H3" s="12"/>
    </row>
    <row r="4" spans="3:8" x14ac:dyDescent="0.25">
      <c r="C4" s="18"/>
      <c r="D4" s="5"/>
      <c r="E4" s="4"/>
      <c r="F4" s="4"/>
    </row>
    <row r="5" spans="3:8" x14ac:dyDescent="0.25">
      <c r="C5" s="18"/>
      <c r="D5" s="5"/>
      <c r="E5" s="4"/>
      <c r="F5" s="4"/>
    </row>
    <row r="6" spans="3:8" x14ac:dyDescent="0.25">
      <c r="C6" s="3"/>
      <c r="D6" s="19"/>
      <c r="E6" s="7"/>
      <c r="F6" s="7"/>
    </row>
    <row r="7" spans="3:8" ht="18.75" x14ac:dyDescent="0.25">
      <c r="C7" s="20"/>
      <c r="G7"/>
    </row>
    <row r="8" spans="3:8" ht="18.75" x14ac:dyDescent="0.25">
      <c r="C8" s="20"/>
    </row>
    <row r="9" spans="3:8" ht="18.75" x14ac:dyDescent="0.25">
      <c r="C9" s="20" t="s">
        <v>583</v>
      </c>
      <c r="F9" s="21" t="s">
        <v>579</v>
      </c>
      <c r="G9" s="688"/>
    </row>
    <row r="10" spans="3:8" ht="18.75" x14ac:dyDescent="0.25">
      <c r="C10" s="20" t="s">
        <v>584</v>
      </c>
      <c r="F10" s="21" t="s">
        <v>579</v>
      </c>
      <c r="G10" s="688"/>
    </row>
    <row r="11" spans="3:8" x14ac:dyDescent="0.25">
      <c r="C11" s="22"/>
      <c r="D11" s="23"/>
      <c r="E11" s="24"/>
      <c r="F11" s="24"/>
    </row>
    <row r="12" spans="3:8" ht="15.75" x14ac:dyDescent="0.25">
      <c r="C12" s="25" t="s">
        <v>581</v>
      </c>
      <c r="D12" s="26"/>
      <c r="E12" s="27"/>
      <c r="F12" s="27"/>
    </row>
    <row r="13" spans="3:8" ht="15.75" x14ac:dyDescent="0.25">
      <c r="C13" s="28" t="s">
        <v>582</v>
      </c>
      <c r="D13" s="29"/>
      <c r="E13" s="30"/>
      <c r="F13" s="31" t="s">
        <v>580</v>
      </c>
      <c r="G13" s="32"/>
    </row>
    <row r="14" spans="3:8" x14ac:dyDescent="0.25">
      <c r="C14" s="687" t="s">
        <v>1147</v>
      </c>
      <c r="D14" s="687"/>
      <c r="E14" s="687"/>
      <c r="F14" s="34" t="s">
        <v>579</v>
      </c>
      <c r="G14" s="32"/>
    </row>
    <row r="15" spans="3:8" x14ac:dyDescent="0.25">
      <c r="C15" s="687" t="s">
        <v>585</v>
      </c>
      <c r="D15" s="687"/>
      <c r="E15" s="687"/>
      <c r="F15" s="34" t="s">
        <v>579</v>
      </c>
      <c r="G15" s="32"/>
    </row>
    <row r="16" spans="3:8" x14ac:dyDescent="0.25">
      <c r="C16" s="687" t="s">
        <v>586</v>
      </c>
      <c r="D16" s="687"/>
      <c r="E16" s="687"/>
      <c r="F16" s="34" t="s">
        <v>579</v>
      </c>
      <c r="G16" s="35"/>
    </row>
    <row r="17" spans="3:7" x14ac:dyDescent="0.25">
      <c r="C17" s="36"/>
      <c r="D17" s="37"/>
      <c r="E17" s="37"/>
      <c r="F17" s="38"/>
      <c r="G17" s="32"/>
    </row>
    <row r="18" spans="3:7" x14ac:dyDescent="0.25">
      <c r="G18" s="32"/>
    </row>
    <row r="19" spans="3:7" ht="15.75" x14ac:dyDescent="0.25">
      <c r="C19" s="25" t="s">
        <v>587</v>
      </c>
      <c r="D19" s="26"/>
      <c r="E19" s="27"/>
      <c r="F19" s="27"/>
    </row>
    <row r="20" spans="3:7" ht="15.75" x14ac:dyDescent="0.25">
      <c r="C20" s="28" t="s">
        <v>582</v>
      </c>
      <c r="D20" s="29"/>
      <c r="E20" s="30"/>
      <c r="F20" s="31" t="s">
        <v>580</v>
      </c>
    </row>
    <row r="21" spans="3:7" x14ac:dyDescent="0.25">
      <c r="C21" s="687" t="s">
        <v>588</v>
      </c>
      <c r="D21" s="687"/>
      <c r="E21" s="687"/>
      <c r="F21" s="34" t="s">
        <v>579</v>
      </c>
    </row>
    <row r="22" spans="3:7" x14ac:dyDescent="0.25">
      <c r="C22" s="687" t="s">
        <v>20</v>
      </c>
      <c r="D22" s="687"/>
      <c r="E22" s="687"/>
      <c r="F22" s="34" t="s">
        <v>579</v>
      </c>
    </row>
    <row r="25" spans="3:7" ht="15.75" x14ac:dyDescent="0.25">
      <c r="C25" s="25" t="s">
        <v>589</v>
      </c>
      <c r="D25" s="26"/>
      <c r="E25" s="27"/>
      <c r="F25" s="27"/>
    </row>
    <row r="26" spans="3:7" ht="15.75" x14ac:dyDescent="0.25">
      <c r="C26" s="28" t="s">
        <v>582</v>
      </c>
      <c r="D26" s="29"/>
      <c r="E26" s="30"/>
      <c r="F26" s="31" t="s">
        <v>580</v>
      </c>
    </row>
    <row r="27" spans="3:7" x14ac:dyDescent="0.25">
      <c r="C27" s="687" t="s">
        <v>590</v>
      </c>
      <c r="D27" s="687"/>
      <c r="E27" s="687"/>
      <c r="F27" s="34" t="s">
        <v>579</v>
      </c>
    </row>
    <row r="28" spans="3:7" x14ac:dyDescent="0.25">
      <c r="C28" s="687" t="s">
        <v>591</v>
      </c>
      <c r="D28" s="687"/>
      <c r="E28" s="687"/>
      <c r="F28" s="34" t="s">
        <v>579</v>
      </c>
    </row>
    <row r="29" spans="3:7" x14ac:dyDescent="0.25">
      <c r="C29" s="687" t="s">
        <v>592</v>
      </c>
      <c r="D29" s="687"/>
      <c r="E29" s="687"/>
      <c r="F29" s="34" t="s">
        <v>579</v>
      </c>
    </row>
    <row r="30" spans="3:7" x14ac:dyDescent="0.25">
      <c r="C30" s="687" t="s">
        <v>593</v>
      </c>
      <c r="D30" s="687"/>
      <c r="E30" s="687"/>
      <c r="F30" s="34" t="s">
        <v>579</v>
      </c>
    </row>
    <row r="31" spans="3:7" x14ac:dyDescent="0.25">
      <c r="C31" s="36"/>
      <c r="D31" s="36"/>
      <c r="E31" s="36"/>
      <c r="F31" s="38"/>
    </row>
    <row r="33" spans="3:6" ht="15.75" x14ac:dyDescent="0.25">
      <c r="C33" s="25" t="s">
        <v>1148</v>
      </c>
      <c r="D33" s="26"/>
      <c r="E33" s="27"/>
      <c r="F33" s="27"/>
    </row>
    <row r="34" spans="3:6" ht="15.75" x14ac:dyDescent="0.25">
      <c r="C34" s="28" t="s">
        <v>582</v>
      </c>
      <c r="D34" s="29"/>
      <c r="E34" s="30"/>
      <c r="F34" s="31" t="s">
        <v>580</v>
      </c>
    </row>
    <row r="35" spans="3:6" x14ac:dyDescent="0.25">
      <c r="C35" s="687" t="s">
        <v>1149</v>
      </c>
      <c r="D35" s="687"/>
      <c r="E35" s="687"/>
      <c r="F35" s="34" t="s">
        <v>579</v>
      </c>
    </row>
    <row r="36" spans="3:6" x14ac:dyDescent="0.25">
      <c r="C36" s="687" t="s">
        <v>1150</v>
      </c>
      <c r="D36" s="687"/>
      <c r="E36" s="687"/>
      <c r="F36" s="34" t="s">
        <v>579</v>
      </c>
    </row>
    <row r="37" spans="3:6" x14ac:dyDescent="0.25">
      <c r="C37" s="687" t="s">
        <v>1151</v>
      </c>
      <c r="D37" s="687"/>
      <c r="E37" s="687"/>
      <c r="F37" s="34" t="s">
        <v>579</v>
      </c>
    </row>
    <row r="38" spans="3:6" x14ac:dyDescent="0.25">
      <c r="C38" s="687" t="s">
        <v>594</v>
      </c>
      <c r="D38" s="687"/>
      <c r="E38" s="687"/>
      <c r="F38" s="34" t="s">
        <v>579</v>
      </c>
    </row>
    <row r="39" spans="3:6" x14ac:dyDescent="0.25">
      <c r="C39" s="691" t="s">
        <v>595</v>
      </c>
      <c r="D39" s="692"/>
      <c r="E39" s="692"/>
      <c r="F39" s="34" t="s">
        <v>579</v>
      </c>
    </row>
    <row r="40" spans="3:6" x14ac:dyDescent="0.25">
      <c r="C40" s="687" t="s">
        <v>596</v>
      </c>
      <c r="D40" s="687"/>
      <c r="E40" s="687"/>
      <c r="F40" s="34" t="s">
        <v>579</v>
      </c>
    </row>
    <row r="41" spans="3:6" x14ac:dyDescent="0.25">
      <c r="C41" s="693" t="s">
        <v>597</v>
      </c>
      <c r="D41" s="694"/>
      <c r="E41" s="695"/>
      <c r="F41" s="34" t="s">
        <v>579</v>
      </c>
    </row>
    <row r="42" spans="3:6" x14ac:dyDescent="0.25">
      <c r="C42" s="654" t="s">
        <v>598</v>
      </c>
      <c r="D42" s="40"/>
      <c r="E42" s="41"/>
      <c r="F42" s="34" t="s">
        <v>579</v>
      </c>
    </row>
    <row r="43" spans="3:6" x14ac:dyDescent="0.25">
      <c r="C43" s="687" t="s">
        <v>1152</v>
      </c>
      <c r="D43" s="689"/>
      <c r="E43" s="690"/>
      <c r="F43" s="34" t="s">
        <v>579</v>
      </c>
    </row>
    <row r="46" spans="3:6" ht="15.75" x14ac:dyDescent="0.25">
      <c r="C46" s="25" t="s">
        <v>599</v>
      </c>
      <c r="D46" s="26"/>
      <c r="E46" s="27"/>
      <c r="F46" s="27"/>
    </row>
    <row r="47" spans="3:6" ht="15.75" x14ac:dyDescent="0.25">
      <c r="C47" s="28" t="s">
        <v>582</v>
      </c>
      <c r="D47" s="29"/>
      <c r="E47" s="30"/>
      <c r="F47" s="31" t="s">
        <v>580</v>
      </c>
    </row>
    <row r="48" spans="3:6" x14ac:dyDescent="0.25">
      <c r="C48" s="687" t="s">
        <v>600</v>
      </c>
      <c r="D48" s="689"/>
      <c r="E48" s="690"/>
      <c r="F48" s="34" t="s">
        <v>579</v>
      </c>
    </row>
    <row r="49" spans="3:6" x14ac:dyDescent="0.25">
      <c r="C49" s="687" t="s">
        <v>601</v>
      </c>
      <c r="D49" s="689"/>
      <c r="E49" s="690"/>
      <c r="F49" s="34" t="s">
        <v>579</v>
      </c>
    </row>
    <row r="52" spans="3:6" ht="15.75" x14ac:dyDescent="0.25">
      <c r="C52" s="25" t="s">
        <v>602</v>
      </c>
      <c r="D52" s="26"/>
      <c r="E52" s="27"/>
      <c r="F52" s="27"/>
    </row>
    <row r="53" spans="3:6" ht="15.75" x14ac:dyDescent="0.25">
      <c r="C53" s="28" t="s">
        <v>582</v>
      </c>
      <c r="D53" s="29"/>
      <c r="E53" s="30"/>
      <c r="F53" s="31" t="s">
        <v>580</v>
      </c>
    </row>
    <row r="54" spans="3:6" x14ac:dyDescent="0.25">
      <c r="C54" s="687" t="s">
        <v>603</v>
      </c>
      <c r="D54" s="689"/>
      <c r="E54" s="690"/>
      <c r="F54" s="34" t="s">
        <v>579</v>
      </c>
    </row>
    <row r="55" spans="3:6" x14ac:dyDescent="0.25">
      <c r="C55" s="693" t="s">
        <v>1153</v>
      </c>
      <c r="D55" s="694"/>
      <c r="E55" s="695"/>
      <c r="F55" s="34" t="s">
        <v>579</v>
      </c>
    </row>
    <row r="56" spans="3:6" x14ac:dyDescent="0.25">
      <c r="C56" s="687" t="s">
        <v>604</v>
      </c>
      <c r="D56" s="689"/>
      <c r="E56" s="690"/>
      <c r="F56" s="34" t="s">
        <v>579</v>
      </c>
    </row>
    <row r="59" spans="3:6" ht="15.75" x14ac:dyDescent="0.25">
      <c r="C59" s="25" t="s">
        <v>605</v>
      </c>
      <c r="D59" s="26"/>
      <c r="E59" s="27"/>
      <c r="F59" s="27"/>
    </row>
    <row r="60" spans="3:6" ht="15.75" x14ac:dyDescent="0.25">
      <c r="C60" s="28" t="s">
        <v>582</v>
      </c>
      <c r="D60" s="29"/>
      <c r="E60" s="30"/>
      <c r="F60" s="31" t="s">
        <v>580</v>
      </c>
    </row>
    <row r="61" spans="3:6" x14ac:dyDescent="0.25">
      <c r="C61" s="687" t="s">
        <v>606</v>
      </c>
      <c r="D61" s="689"/>
      <c r="E61" s="690"/>
      <c r="F61" s="34" t="s">
        <v>579</v>
      </c>
    </row>
    <row r="62" spans="3:6" x14ac:dyDescent="0.25">
      <c r="C62" s="687" t="s">
        <v>607</v>
      </c>
      <c r="D62" s="689"/>
      <c r="E62" s="690"/>
      <c r="F62" s="34" t="s">
        <v>579</v>
      </c>
    </row>
    <row r="63" spans="3:6" x14ac:dyDescent="0.25">
      <c r="C63" s="687" t="s">
        <v>608</v>
      </c>
      <c r="D63" s="689"/>
      <c r="E63" s="690"/>
      <c r="F63" s="34" t="s">
        <v>579</v>
      </c>
    </row>
    <row r="64" spans="3:6" x14ac:dyDescent="0.25">
      <c r="C64" s="687" t="s">
        <v>609</v>
      </c>
      <c r="D64" s="689"/>
      <c r="E64" s="690"/>
      <c r="F64" s="34" t="s">
        <v>579</v>
      </c>
    </row>
    <row r="65" spans="3:7" x14ac:dyDescent="0.25">
      <c r="C65" s="687" t="s">
        <v>610</v>
      </c>
      <c r="D65" s="689"/>
      <c r="E65" s="690"/>
      <c r="F65" s="34" t="s">
        <v>579</v>
      </c>
    </row>
    <row r="66" spans="3:7" x14ac:dyDescent="0.25">
      <c r="C66" s="691" t="s">
        <v>611</v>
      </c>
      <c r="D66" s="696"/>
      <c r="E66" s="697"/>
      <c r="F66" s="34" t="s">
        <v>579</v>
      </c>
      <c r="G66" s="42"/>
    </row>
    <row r="69" spans="3:7" ht="15.75" x14ac:dyDescent="0.25">
      <c r="C69" s="25" t="s">
        <v>612</v>
      </c>
      <c r="D69" s="26"/>
      <c r="E69" s="27"/>
      <c r="F69" s="27"/>
    </row>
    <row r="70" spans="3:7" ht="15.75" x14ac:dyDescent="0.25">
      <c r="C70" s="28" t="s">
        <v>582</v>
      </c>
      <c r="D70" s="29"/>
      <c r="E70" s="30"/>
      <c r="F70" s="31" t="s">
        <v>580</v>
      </c>
    </row>
    <row r="71" spans="3:7" x14ac:dyDescent="0.25">
      <c r="C71" s="687" t="s">
        <v>613</v>
      </c>
      <c r="D71" s="689"/>
      <c r="E71" s="690"/>
      <c r="F71" s="34" t="s">
        <v>579</v>
      </c>
    </row>
    <row r="72" spans="3:7" x14ac:dyDescent="0.25">
      <c r="C72" s="33" t="s">
        <v>1154</v>
      </c>
      <c r="D72" s="40"/>
      <c r="E72" s="41"/>
      <c r="F72" s="34" t="s">
        <v>579</v>
      </c>
    </row>
    <row r="74" spans="3:7" x14ac:dyDescent="0.25">
      <c r="F74" s="3"/>
    </row>
    <row r="75" spans="3:7" ht="15.75" x14ac:dyDescent="0.25">
      <c r="C75" s="698" t="s">
        <v>614</v>
      </c>
      <c r="D75" s="698"/>
      <c r="E75" s="698"/>
      <c r="F75" s="27"/>
      <c r="G75" s="43"/>
    </row>
    <row r="76" spans="3:7" ht="15.75" x14ac:dyDescent="0.25">
      <c r="C76" s="28" t="s">
        <v>582</v>
      </c>
      <c r="D76" s="29"/>
      <c r="E76" s="30"/>
      <c r="F76" s="31" t="s">
        <v>580</v>
      </c>
    </row>
    <row r="77" spans="3:7" x14ac:dyDescent="0.25">
      <c r="C77" s="687" t="s">
        <v>1155</v>
      </c>
      <c r="D77" s="689"/>
      <c r="E77" s="690"/>
      <c r="F77" s="34" t="s">
        <v>579</v>
      </c>
    </row>
    <row r="78" spans="3:7" x14ac:dyDescent="0.25">
      <c r="C78" s="687" t="s">
        <v>1156</v>
      </c>
      <c r="D78" s="689"/>
      <c r="E78" s="690"/>
      <c r="F78" s="34" t="s">
        <v>579</v>
      </c>
    </row>
    <row r="79" spans="3:7" x14ac:dyDescent="0.25">
      <c r="C79" s="687" t="s">
        <v>1157</v>
      </c>
      <c r="D79" s="689"/>
      <c r="E79" s="690"/>
      <c r="F79" s="34" t="s">
        <v>579</v>
      </c>
    </row>
    <row r="80" spans="3:7" x14ac:dyDescent="0.25">
      <c r="C80" s="687" t="s">
        <v>615</v>
      </c>
      <c r="D80" s="689"/>
      <c r="E80" s="690"/>
      <c r="F80" s="34" t="s">
        <v>579</v>
      </c>
    </row>
    <row r="81" spans="3:6" x14ac:dyDescent="0.25">
      <c r="C81" s="687" t="s">
        <v>616</v>
      </c>
      <c r="D81" s="689"/>
      <c r="E81" s="690"/>
      <c r="F81" s="34" t="s">
        <v>579</v>
      </c>
    </row>
    <row r="82" spans="3:6" x14ac:dyDescent="0.25">
      <c r="C82" s="36"/>
      <c r="D82" s="36"/>
      <c r="E82" s="36"/>
      <c r="F82" s="44"/>
    </row>
    <row r="83" spans="3:6" x14ac:dyDescent="0.25">
      <c r="F83" s="3"/>
    </row>
    <row r="84" spans="3:6" ht="15.75" x14ac:dyDescent="0.25">
      <c r="C84" s="698" t="s">
        <v>617</v>
      </c>
      <c r="D84" s="698"/>
      <c r="E84" s="698"/>
      <c r="F84" s="27"/>
    </row>
    <row r="85" spans="3:6" ht="15.75" x14ac:dyDescent="0.25">
      <c r="C85" s="28" t="s">
        <v>582</v>
      </c>
      <c r="D85" s="29"/>
      <c r="E85" s="30"/>
      <c r="F85" s="31" t="s">
        <v>580</v>
      </c>
    </row>
    <row r="86" spans="3:6" x14ac:dyDescent="0.25">
      <c r="C86" s="687" t="s">
        <v>925</v>
      </c>
      <c r="D86" s="689"/>
      <c r="E86" s="690"/>
      <c r="F86" s="34" t="s">
        <v>579</v>
      </c>
    </row>
    <row r="87" spans="3:6" x14ac:dyDescent="0.25">
      <c r="C87" s="687" t="s">
        <v>926</v>
      </c>
      <c r="D87" s="689"/>
      <c r="E87" s="690"/>
      <c r="F87" s="34" t="s">
        <v>579</v>
      </c>
    </row>
    <row r="88" spans="3:6" x14ac:dyDescent="0.25">
      <c r="C88" s="687" t="s">
        <v>618</v>
      </c>
      <c r="D88" s="689"/>
      <c r="E88" s="690"/>
      <c r="F88" s="34" t="s">
        <v>579</v>
      </c>
    </row>
  </sheetData>
  <sheetProtection algorithmName="SHA-512" hashValue="7yhDV1XV4/rPs5HDLxtIsdf/p+66FaAZaAyZQyYUlpYODxDd0s1rJ3d3uxa8Mwd8XhCxmEGjeUqKJVIh3Bh5kw==" saltValue="vGa0GGgNenfKW1ODCtRQ5g==" spinCount="100000" sheet="1" objects="1" scenarios="1" selectLockedCells="1" selectUnlockedCells="1"/>
  <mergeCells count="40">
    <mergeCell ref="C81:E81"/>
    <mergeCell ref="C84:E84"/>
    <mergeCell ref="C86:E86"/>
    <mergeCell ref="C87:E87"/>
    <mergeCell ref="C88:E88"/>
    <mergeCell ref="C80:E80"/>
    <mergeCell ref="C61:E61"/>
    <mergeCell ref="C62:E62"/>
    <mergeCell ref="C63:E63"/>
    <mergeCell ref="C64:E64"/>
    <mergeCell ref="C65:E65"/>
    <mergeCell ref="C66:E66"/>
    <mergeCell ref="C71:E71"/>
    <mergeCell ref="C75:E75"/>
    <mergeCell ref="C77:E77"/>
    <mergeCell ref="C78:E78"/>
    <mergeCell ref="C79:E79"/>
    <mergeCell ref="C56:E56"/>
    <mergeCell ref="C36:E36"/>
    <mergeCell ref="C37:E37"/>
    <mergeCell ref="C38:E38"/>
    <mergeCell ref="C39:E39"/>
    <mergeCell ref="C40:E40"/>
    <mergeCell ref="C41:E41"/>
    <mergeCell ref="C43:E43"/>
    <mergeCell ref="C48:E48"/>
    <mergeCell ref="C49:E49"/>
    <mergeCell ref="C54:E54"/>
    <mergeCell ref="C55:E55"/>
    <mergeCell ref="C35:E35"/>
    <mergeCell ref="G9:G10"/>
    <mergeCell ref="C14:E14"/>
    <mergeCell ref="C15:E15"/>
    <mergeCell ref="C16:E16"/>
    <mergeCell ref="C21:E21"/>
    <mergeCell ref="C22:E22"/>
    <mergeCell ref="C27:E27"/>
    <mergeCell ref="C28:E28"/>
    <mergeCell ref="C29:E29"/>
    <mergeCell ref="C30:E30"/>
  </mergeCells>
  <hyperlinks>
    <hyperlink ref="F9" r:id="rId1" display="Нажать" xr:uid="{00000000-0004-0000-0300-000000000000}"/>
    <hyperlink ref="F10" r:id="rId2" display="Нажать" xr:uid="{00000000-0004-0000-0300-000001000000}"/>
    <hyperlink ref="F14" location="'Корпоративное управление'!A1" display="Нажать" xr:uid="{00000000-0004-0000-0300-000002000000}"/>
    <hyperlink ref="F21" location="'Противодействие Коррупции '!A1" display="Нажать" xr:uid="{00000000-0004-0000-0300-000003000000}"/>
    <hyperlink ref="F22" location="'Противодействие Коррупции '!A1" display="Нажать" xr:uid="{00000000-0004-0000-0300-000004000000}"/>
    <hyperlink ref="F27" location="'Клиенты и поставщики'!A1" display="Link" xr:uid="{00000000-0004-0000-0300-000005000000}"/>
    <hyperlink ref="F28:F30" location="'Клиенты и поставщики'!A1" display="Link" xr:uid="{00000000-0004-0000-0300-000006000000}"/>
    <hyperlink ref="F35" location="Персонал!A1" display="Нажать" xr:uid="{00000000-0004-0000-0300-000007000000}"/>
    <hyperlink ref="F48" location="ОТиПБ!A1" display="Нажать" xr:uid="{00000000-0004-0000-0300-000008000000}"/>
    <hyperlink ref="F49" location="ОТиПБ!A1" display="Нажать" xr:uid="{00000000-0004-0000-0300-000009000000}"/>
    <hyperlink ref="F54" location="'Ответственность перед обществом'!A1" display="Нажать" xr:uid="{00000000-0004-0000-0300-00000A000000}"/>
    <hyperlink ref="F61" location="Энергопотребление!A1" display="Нажать" xr:uid="{00000000-0004-0000-0300-00000B000000}"/>
    <hyperlink ref="F71" location="'Охрана окружающей среды'!A1" display="Нажать" xr:uid="{00000000-0004-0000-0300-00000C000000}"/>
    <hyperlink ref="F72" location="'Охрана окружающей среды'!A1" display="Нажать" xr:uid="{00000000-0004-0000-0300-00000D000000}"/>
    <hyperlink ref="F77" location="'Климатическое воздействие'!A1" display="Нажать" xr:uid="{00000000-0004-0000-0300-00000E000000}"/>
    <hyperlink ref="F78:F80" location="'Климатическое воздействие'!A1" display="Link" xr:uid="{00000000-0004-0000-0300-00000F000000}"/>
    <hyperlink ref="F86" location="GRI!A1" display="Нажать" xr:uid="{00000000-0004-0000-0300-000010000000}"/>
    <hyperlink ref="F87" location="SASB!A1" display="Нажать" xr:uid="{00000000-0004-0000-0300-000011000000}"/>
    <hyperlink ref="F27:F30" location="'Клиенты и поставщики'!A1" display="Нажать" xr:uid="{00000000-0004-0000-0300-000012000000}"/>
    <hyperlink ref="F28" location="'Клиенты и поставщики'!A1" display="Нажать" xr:uid="{00000000-0004-0000-0300-000013000000}"/>
    <hyperlink ref="F29" location="'Клиенты и поставщики'!A1" display="Нажать" xr:uid="{00000000-0004-0000-0300-000014000000}"/>
    <hyperlink ref="F30" location="'Клиенты и поставщики'!A1" display="Нажать" xr:uid="{00000000-0004-0000-0300-000015000000}"/>
    <hyperlink ref="F80" location="'Климатическое воздействие'!A1" display="Нажать" xr:uid="{00000000-0004-0000-0300-000016000000}"/>
    <hyperlink ref="F78" location="'Климатическое воздействие'!A1" display="Нажать" xr:uid="{00000000-0004-0000-0300-000017000000}"/>
    <hyperlink ref="F79" location="'Климатическое воздействие'!A1" display="Нажать" xr:uid="{00000000-0004-0000-0300-000018000000}"/>
    <hyperlink ref="F36:F43" location="Персонал!A1" display="Нажать" xr:uid="{00000000-0004-0000-0300-000019000000}"/>
    <hyperlink ref="F55:F56" location="'Ответственность перед обществом'!A1" display="Нажать" xr:uid="{00000000-0004-0000-0300-00001A000000}"/>
    <hyperlink ref="F62:F66" location="Энергопотребление!A1" display="Нажать" xr:uid="{00000000-0004-0000-0300-00001B000000}"/>
    <hyperlink ref="F88" location="'Контактная информация'!A1" display="Нажать" xr:uid="{00000000-0004-0000-0300-00001C000000}"/>
    <hyperlink ref="F15:F16" location="'Корпоративное управление'!A1" display="Нажать" xr:uid="{00000000-0004-0000-0300-00001D000000}"/>
    <hyperlink ref="F81" location="'Климатическое воздействие'!A1" display="Нажать" xr:uid="{00000000-0004-0000-0300-00001E00000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114"/>
  <sheetViews>
    <sheetView showGridLines="0" zoomScaleNormal="100" workbookViewId="0">
      <selection activeCell="C110" sqref="C110:D110"/>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6384" width="8.7109375" style="3"/>
  </cols>
  <sheetData>
    <row r="3" spans="3:8" x14ac:dyDescent="0.25">
      <c r="C3" s="45"/>
      <c r="H3" s="12"/>
    </row>
    <row r="4" spans="3:8" x14ac:dyDescent="0.25">
      <c r="C4" s="18"/>
      <c r="D4" s="5"/>
      <c r="E4" s="4"/>
      <c r="F4" s="4"/>
    </row>
    <row r="5" spans="3:8" x14ac:dyDescent="0.25">
      <c r="C5" s="18"/>
      <c r="D5" s="5"/>
      <c r="E5" s="4"/>
      <c r="F5" s="4"/>
    </row>
    <row r="6" spans="3:8" ht="15" customHeight="1" x14ac:dyDescent="0.25">
      <c r="C6" s="18"/>
      <c r="D6" s="5"/>
      <c r="E6" s="4"/>
      <c r="F6" s="4"/>
      <c r="G6" s="701"/>
      <c r="H6" s="701"/>
    </row>
    <row r="7" spans="3:8" x14ac:dyDescent="0.25">
      <c r="C7" s="18"/>
      <c r="D7" s="5"/>
      <c r="E7" s="4"/>
      <c r="F7" s="4"/>
      <c r="G7" s="701"/>
      <c r="H7" s="701"/>
    </row>
    <row r="8" spans="3:8" x14ac:dyDescent="0.25">
      <c r="C8" s="18"/>
      <c r="D8" s="5"/>
      <c r="E8" s="4"/>
      <c r="F8" s="4"/>
    </row>
    <row r="9" spans="3:8" x14ac:dyDescent="0.25">
      <c r="C9" s="3"/>
      <c r="D9" s="702"/>
      <c r="E9" s="702"/>
      <c r="F9" s="702"/>
    </row>
    <row r="10" spans="3:8" ht="18.75" customHeight="1" x14ac:dyDescent="0.25">
      <c r="C10" s="20" t="s">
        <v>626</v>
      </c>
      <c r="D10" s="702"/>
      <c r="E10" s="702"/>
      <c r="F10" s="702"/>
      <c r="G10"/>
    </row>
    <row r="11" spans="3:8" x14ac:dyDescent="0.25">
      <c r="C11" s="22"/>
      <c r="D11" s="23"/>
      <c r="E11" s="24"/>
      <c r="F11" s="24"/>
    </row>
    <row r="12" spans="3:8" x14ac:dyDescent="0.25">
      <c r="C12" s="47" t="s">
        <v>1158</v>
      </c>
      <c r="D12" s="48"/>
      <c r="E12" s="49"/>
      <c r="F12" s="49"/>
      <c r="G12" s="3"/>
      <c r="H12" s="3"/>
    </row>
    <row r="13" spans="3:8" x14ac:dyDescent="0.25">
      <c r="C13" s="50"/>
      <c r="D13" s="51" t="s">
        <v>620</v>
      </c>
      <c r="E13" s="52">
        <v>2022</v>
      </c>
      <c r="F13" s="52">
        <v>2023</v>
      </c>
      <c r="G13" s="3"/>
      <c r="H13" s="3"/>
    </row>
    <row r="14" spans="3:8" x14ac:dyDescent="0.25">
      <c r="C14" s="53" t="s">
        <v>81</v>
      </c>
      <c r="D14" s="54" t="s">
        <v>82</v>
      </c>
      <c r="E14" s="55">
        <v>49</v>
      </c>
      <c r="F14" s="55">
        <v>49</v>
      </c>
      <c r="G14" s="3"/>
      <c r="H14" s="3"/>
    </row>
    <row r="15" spans="3:8" x14ac:dyDescent="0.25">
      <c r="C15" s="56" t="s">
        <v>83</v>
      </c>
      <c r="D15" s="57" t="s">
        <v>82</v>
      </c>
      <c r="E15" s="58" t="s">
        <v>84</v>
      </c>
      <c r="F15" s="58" t="s">
        <v>84</v>
      </c>
      <c r="G15" s="3"/>
      <c r="H15" s="3"/>
    </row>
    <row r="16" spans="3:8" x14ac:dyDescent="0.25">
      <c r="C16" s="56" t="s">
        <v>1159</v>
      </c>
      <c r="D16" s="57" t="s">
        <v>82</v>
      </c>
      <c r="E16" s="58" t="s">
        <v>85</v>
      </c>
      <c r="F16" s="58" t="s">
        <v>85</v>
      </c>
      <c r="G16" s="3"/>
      <c r="H16" s="3"/>
    </row>
    <row r="17" spans="1:8" x14ac:dyDescent="0.25">
      <c r="A17" s="59"/>
      <c r="C17" s="60"/>
      <c r="D17" s="61"/>
      <c r="E17"/>
      <c r="F17" s="62"/>
      <c r="G17" s="3"/>
      <c r="H17" s="3"/>
    </row>
    <row r="18" spans="1:8" x14ac:dyDescent="0.25">
      <c r="A18" s="59"/>
      <c r="C18" s="60"/>
      <c r="D18" s="61"/>
      <c r="E18"/>
      <c r="F18" s="62"/>
      <c r="G18" s="3"/>
      <c r="H18" s="3"/>
    </row>
    <row r="19" spans="1:8" x14ac:dyDescent="0.25">
      <c r="C19"/>
      <c r="D19" s="61"/>
      <c r="E19"/>
      <c r="F19" s="63"/>
      <c r="G19" s="3"/>
      <c r="H19" s="3"/>
    </row>
    <row r="20" spans="1:8" x14ac:dyDescent="0.25">
      <c r="C20" s="47" t="s">
        <v>585</v>
      </c>
      <c r="D20" s="48"/>
      <c r="E20" s="49"/>
      <c r="F20" s="49"/>
      <c r="G20" s="3"/>
      <c r="H20" s="3"/>
    </row>
    <row r="21" spans="1:8" x14ac:dyDescent="0.25">
      <c r="C21" s="50"/>
      <c r="D21" s="51" t="s">
        <v>620</v>
      </c>
      <c r="E21" s="52">
        <v>2022</v>
      </c>
      <c r="F21" s="52">
        <v>2023</v>
      </c>
      <c r="G21" s="3"/>
      <c r="H21" s="3"/>
    </row>
    <row r="22" spans="1:8" x14ac:dyDescent="0.25">
      <c r="C22" s="64" t="s">
        <v>632</v>
      </c>
      <c r="D22" s="65" t="s">
        <v>621</v>
      </c>
      <c r="E22" s="66">
        <v>6</v>
      </c>
      <c r="F22" s="66">
        <v>6</v>
      </c>
      <c r="G22" s="3"/>
      <c r="H22" s="3"/>
    </row>
    <row r="23" spans="1:8" ht="15.75" thickBot="1" x14ac:dyDescent="0.3">
      <c r="C23" s="656" t="s">
        <v>633</v>
      </c>
      <c r="D23" s="67" t="s">
        <v>621</v>
      </c>
      <c r="E23" s="68" t="s">
        <v>86</v>
      </c>
      <c r="F23" s="69">
        <v>3</v>
      </c>
      <c r="G23" s="3"/>
      <c r="H23" s="3"/>
    </row>
    <row r="24" spans="1:8" ht="15.75" thickBot="1" x14ac:dyDescent="0.3">
      <c r="C24" s="656" t="s">
        <v>634</v>
      </c>
      <c r="D24" s="57" t="s">
        <v>82</v>
      </c>
      <c r="E24" s="71" t="s">
        <v>87</v>
      </c>
      <c r="F24" s="72">
        <v>50</v>
      </c>
      <c r="G24" s="3"/>
      <c r="H24" s="3"/>
    </row>
    <row r="25" spans="1:8" ht="15.75" thickBot="1" x14ac:dyDescent="0.3">
      <c r="C25" s="656" t="s">
        <v>635</v>
      </c>
      <c r="D25" s="73" t="s">
        <v>621</v>
      </c>
      <c r="E25" s="71" t="s">
        <v>88</v>
      </c>
      <c r="F25" s="72">
        <v>6</v>
      </c>
      <c r="G25" s="3"/>
      <c r="H25" s="3"/>
    </row>
    <row r="26" spans="1:8" ht="15.75" thickBot="1" x14ac:dyDescent="0.3">
      <c r="C26" s="656" t="s">
        <v>636</v>
      </c>
      <c r="D26" s="73" t="s">
        <v>621</v>
      </c>
      <c r="E26" s="71" t="s">
        <v>89</v>
      </c>
      <c r="F26" s="72">
        <v>0</v>
      </c>
      <c r="G26" s="3"/>
      <c r="H26" s="3"/>
    </row>
    <row r="27" spans="1:8" x14ac:dyDescent="0.25">
      <c r="C27" s="703" t="s">
        <v>637</v>
      </c>
      <c r="D27" s="703"/>
      <c r="E27" s="703"/>
      <c r="F27" s="703"/>
      <c r="G27" s="3"/>
      <c r="H27" s="3"/>
    </row>
    <row r="28" spans="1:8" x14ac:dyDescent="0.25">
      <c r="C28" s="70" t="s">
        <v>638</v>
      </c>
      <c r="D28" s="73" t="s">
        <v>621</v>
      </c>
      <c r="E28" s="58">
        <v>0</v>
      </c>
      <c r="F28" s="72">
        <v>0</v>
      </c>
      <c r="G28" s="3"/>
      <c r="H28" s="59"/>
    </row>
    <row r="29" spans="1:8" x14ac:dyDescent="0.25">
      <c r="C29" s="657" t="s">
        <v>640</v>
      </c>
      <c r="D29" s="57" t="s">
        <v>82</v>
      </c>
      <c r="E29" s="74">
        <v>0</v>
      </c>
      <c r="F29" s="58">
        <v>0</v>
      </c>
      <c r="G29" s="3"/>
      <c r="H29" s="3"/>
    </row>
    <row r="30" spans="1:8" x14ac:dyDescent="0.25">
      <c r="C30" s="70" t="s">
        <v>639</v>
      </c>
      <c r="D30" s="73" t="s">
        <v>621</v>
      </c>
      <c r="E30" s="74">
        <v>6</v>
      </c>
      <c r="F30" s="75">
        <v>6</v>
      </c>
      <c r="G30" s="3"/>
      <c r="H30" s="3"/>
    </row>
    <row r="31" spans="1:8" x14ac:dyDescent="0.25">
      <c r="C31" s="703" t="s">
        <v>641</v>
      </c>
      <c r="D31" s="703"/>
      <c r="E31" s="703"/>
      <c r="F31" s="703"/>
      <c r="G31" s="3"/>
      <c r="H31" s="3"/>
    </row>
    <row r="32" spans="1:8" x14ac:dyDescent="0.25">
      <c r="C32" s="70" t="s">
        <v>629</v>
      </c>
      <c r="D32" s="73" t="s">
        <v>621</v>
      </c>
      <c r="E32" s="74">
        <v>0</v>
      </c>
      <c r="F32" s="58">
        <v>0</v>
      </c>
      <c r="G32" s="3"/>
      <c r="H32" s="3"/>
    </row>
    <row r="33" spans="3:8" x14ac:dyDescent="0.25">
      <c r="C33" s="70" t="s">
        <v>630</v>
      </c>
      <c r="D33" s="73" t="s">
        <v>621</v>
      </c>
      <c r="E33" s="74">
        <v>1</v>
      </c>
      <c r="F33" s="74">
        <v>0</v>
      </c>
      <c r="G33" s="3"/>
      <c r="H33" s="3"/>
    </row>
    <row r="34" spans="3:8" x14ac:dyDescent="0.25">
      <c r="C34" s="70" t="s">
        <v>631</v>
      </c>
      <c r="D34" s="73" t="s">
        <v>621</v>
      </c>
      <c r="E34" s="74">
        <v>5</v>
      </c>
      <c r="F34" s="58">
        <v>6</v>
      </c>
      <c r="G34" s="3"/>
      <c r="H34" s="3"/>
    </row>
    <row r="35" spans="3:8" x14ac:dyDescent="0.25">
      <c r="C35" s="76"/>
      <c r="D35" s="77"/>
      <c r="E35"/>
      <c r="F35" s="62"/>
      <c r="G35" s="3"/>
      <c r="H35" s="3"/>
    </row>
    <row r="36" spans="3:8" x14ac:dyDescent="0.25">
      <c r="C36" s="76"/>
      <c r="D36" s="77"/>
      <c r="E36"/>
      <c r="F36" s="62"/>
      <c r="G36" s="3"/>
      <c r="H36" s="3"/>
    </row>
    <row r="37" spans="3:8" x14ac:dyDescent="0.25">
      <c r="C37"/>
      <c r="D37" s="78"/>
      <c r="E37"/>
      <c r="F37"/>
      <c r="G37" s="3"/>
      <c r="H37" s="3"/>
    </row>
    <row r="38" spans="3:8" x14ac:dyDescent="0.25">
      <c r="C38" s="47" t="s">
        <v>642</v>
      </c>
      <c r="D38" s="48"/>
      <c r="E38" s="49"/>
      <c r="F38" s="49"/>
      <c r="G38" s="3"/>
      <c r="H38" s="3"/>
    </row>
    <row r="39" spans="3:8" x14ac:dyDescent="0.25">
      <c r="C39" s="50"/>
      <c r="D39" s="51" t="s">
        <v>620</v>
      </c>
      <c r="E39" s="52">
        <v>2022</v>
      </c>
      <c r="F39" s="52">
        <v>2023</v>
      </c>
      <c r="G39" s="3"/>
      <c r="H39" s="3"/>
    </row>
    <row r="40" spans="3:8" x14ac:dyDescent="0.25">
      <c r="C40" s="79" t="s">
        <v>643</v>
      </c>
      <c r="D40" s="80" t="s">
        <v>621</v>
      </c>
      <c r="E40" s="81">
        <v>2</v>
      </c>
      <c r="F40" s="82">
        <v>2</v>
      </c>
      <c r="G40" s="3"/>
      <c r="H40" s="3"/>
    </row>
    <row r="41" spans="3:8" x14ac:dyDescent="0.25">
      <c r="C41" s="83" t="s">
        <v>644</v>
      </c>
      <c r="D41" s="84" t="s">
        <v>621</v>
      </c>
      <c r="E41" s="85">
        <v>1</v>
      </c>
      <c r="F41" s="86">
        <v>1</v>
      </c>
      <c r="G41" s="3"/>
      <c r="H41" s="3"/>
    </row>
    <row r="42" spans="3:8" x14ac:dyDescent="0.25">
      <c r="C42" s="83" t="s">
        <v>645</v>
      </c>
      <c r="D42" s="84" t="s">
        <v>621</v>
      </c>
      <c r="E42" s="85">
        <v>3</v>
      </c>
      <c r="F42" s="86">
        <v>3</v>
      </c>
      <c r="G42" s="3"/>
      <c r="H42" s="3"/>
    </row>
    <row r="43" spans="3:8" x14ac:dyDescent="0.25">
      <c r="C43" s="87" t="s">
        <v>646</v>
      </c>
      <c r="D43" s="84" t="s">
        <v>621</v>
      </c>
      <c r="E43" s="88">
        <v>6</v>
      </c>
      <c r="F43" s="89">
        <v>6</v>
      </c>
      <c r="G43" s="3"/>
      <c r="H43" s="3"/>
    </row>
    <row r="44" spans="3:8" x14ac:dyDescent="0.25">
      <c r="C44" s="90"/>
      <c r="D44" s="77"/>
      <c r="E44" s="91"/>
      <c r="F44" s="92"/>
      <c r="G44" s="3"/>
      <c r="H44" s="3"/>
    </row>
    <row r="45" spans="3:8" x14ac:dyDescent="0.25">
      <c r="C45" s="90"/>
      <c r="D45" s="77"/>
      <c r="E45" s="91"/>
      <c r="F45" s="92"/>
      <c r="G45" s="3"/>
      <c r="H45" s="3"/>
    </row>
    <row r="46" spans="3:8" x14ac:dyDescent="0.25">
      <c r="C46"/>
      <c r="D46" s="78"/>
      <c r="E46"/>
      <c r="F46"/>
      <c r="G46" s="3"/>
      <c r="H46" s="3"/>
    </row>
    <row r="47" spans="3:8" x14ac:dyDescent="0.25">
      <c r="C47" s="93" t="s">
        <v>586</v>
      </c>
      <c r="D47" s="48"/>
      <c r="E47" s="49"/>
      <c r="F47" s="49"/>
      <c r="G47" s="3"/>
      <c r="H47" s="3"/>
    </row>
    <row r="48" spans="3:8" x14ac:dyDescent="0.25">
      <c r="C48" s="50"/>
      <c r="D48" s="51" t="s">
        <v>620</v>
      </c>
      <c r="E48" s="52" t="s">
        <v>90</v>
      </c>
      <c r="F48" s="52" t="s">
        <v>91</v>
      </c>
      <c r="G48" s="3"/>
      <c r="H48" s="3"/>
    </row>
    <row r="49" spans="3:8" x14ac:dyDescent="0.25">
      <c r="C49" s="704" t="s">
        <v>647</v>
      </c>
      <c r="D49" s="704"/>
      <c r="E49" s="704"/>
      <c r="F49" s="704"/>
      <c r="G49" s="3"/>
      <c r="H49" s="3"/>
    </row>
    <row r="50" spans="3:8" ht="15.75" thickBot="1" x14ac:dyDescent="0.3">
      <c r="C50" s="658" t="s">
        <v>648</v>
      </c>
      <c r="D50" s="73" t="s">
        <v>621</v>
      </c>
      <c r="E50" s="94">
        <v>3</v>
      </c>
      <c r="F50" s="94">
        <v>3</v>
      </c>
      <c r="G50" s="3"/>
      <c r="H50" s="3"/>
    </row>
    <row r="51" spans="3:8" ht="15.75" thickBot="1" x14ac:dyDescent="0.3">
      <c r="C51" s="659" t="s">
        <v>633</v>
      </c>
      <c r="D51" s="73" t="s">
        <v>621</v>
      </c>
      <c r="E51" s="94">
        <v>2</v>
      </c>
      <c r="F51" s="94">
        <v>2</v>
      </c>
      <c r="G51" s="3"/>
      <c r="H51" s="3"/>
    </row>
    <row r="52" spans="3:8" ht="15.75" thickBot="1" x14ac:dyDescent="0.3">
      <c r="C52" s="659" t="s">
        <v>649</v>
      </c>
      <c r="D52" s="73" t="s">
        <v>82</v>
      </c>
      <c r="E52" s="95">
        <f>E51/E50*100</f>
        <v>66.666666666666657</v>
      </c>
      <c r="F52" s="96">
        <v>67</v>
      </c>
      <c r="G52" s="3"/>
      <c r="H52" s="3"/>
    </row>
    <row r="53" spans="3:8" ht="15.75" thickBot="1" x14ac:dyDescent="0.3">
      <c r="C53" s="659" t="s">
        <v>650</v>
      </c>
      <c r="D53" s="73" t="s">
        <v>621</v>
      </c>
      <c r="E53" s="94" t="s">
        <v>623</v>
      </c>
      <c r="F53" s="94" t="s">
        <v>623</v>
      </c>
      <c r="G53" s="3"/>
      <c r="H53" s="3"/>
    </row>
    <row r="54" spans="3:8" ht="15.75" thickBot="1" x14ac:dyDescent="0.3">
      <c r="C54" s="659" t="s">
        <v>651</v>
      </c>
      <c r="D54" s="73" t="s">
        <v>622</v>
      </c>
      <c r="E54" s="94">
        <v>4</v>
      </c>
      <c r="F54" s="94">
        <v>6</v>
      </c>
      <c r="G54" s="3"/>
      <c r="H54" s="3"/>
    </row>
    <row r="55" spans="3:8" x14ac:dyDescent="0.25">
      <c r="C55" s="703" t="s">
        <v>652</v>
      </c>
      <c r="D55" s="703"/>
      <c r="E55" s="703"/>
      <c r="F55" s="703"/>
      <c r="G55" s="3"/>
      <c r="H55" s="3"/>
    </row>
    <row r="56" spans="3:8" ht="15.75" thickBot="1" x14ac:dyDescent="0.3">
      <c r="C56" s="658" t="s">
        <v>653</v>
      </c>
      <c r="D56" s="73" t="s">
        <v>621</v>
      </c>
      <c r="E56" s="94">
        <v>8</v>
      </c>
      <c r="F56" s="94">
        <v>7</v>
      </c>
      <c r="G56" s="3"/>
      <c r="H56" s="3"/>
    </row>
    <row r="57" spans="3:8" ht="15.75" thickBot="1" x14ac:dyDescent="0.3">
      <c r="C57" s="659" t="s">
        <v>633</v>
      </c>
      <c r="D57" s="73" t="s">
        <v>621</v>
      </c>
      <c r="E57" s="94">
        <v>2</v>
      </c>
      <c r="F57" s="94">
        <v>1</v>
      </c>
      <c r="G57" s="3"/>
      <c r="H57" s="3"/>
    </row>
    <row r="58" spans="3:8" ht="15.75" thickBot="1" x14ac:dyDescent="0.3">
      <c r="C58" s="659" t="s">
        <v>654</v>
      </c>
      <c r="D58" s="73" t="s">
        <v>82</v>
      </c>
      <c r="E58" s="95">
        <f>E57/E56*100</f>
        <v>25</v>
      </c>
      <c r="F58" s="96">
        <v>14</v>
      </c>
      <c r="G58" s="3"/>
      <c r="H58" s="3"/>
    </row>
    <row r="59" spans="3:8" ht="15.75" thickBot="1" x14ac:dyDescent="0.3">
      <c r="C59" s="659" t="s">
        <v>655</v>
      </c>
      <c r="D59" s="73" t="s">
        <v>621</v>
      </c>
      <c r="E59" s="94" t="s">
        <v>623</v>
      </c>
      <c r="F59" s="94" t="s">
        <v>623</v>
      </c>
      <c r="G59" s="3"/>
      <c r="H59" s="3"/>
    </row>
    <row r="60" spans="3:8" ht="15.75" thickBot="1" x14ac:dyDescent="0.3">
      <c r="C60" s="659" t="s">
        <v>651</v>
      </c>
      <c r="D60" s="73" t="s">
        <v>621</v>
      </c>
      <c r="E60" s="94">
        <v>41</v>
      </c>
      <c r="F60" s="94">
        <v>34</v>
      </c>
      <c r="G60" s="3"/>
      <c r="H60" s="3"/>
    </row>
    <row r="61" spans="3:8" x14ac:dyDescent="0.25">
      <c r="C61" s="703" t="s">
        <v>656</v>
      </c>
      <c r="D61" s="703"/>
      <c r="E61" s="703"/>
      <c r="F61" s="703"/>
      <c r="G61" s="3"/>
      <c r="H61" s="59"/>
    </row>
    <row r="62" spans="3:8" ht="15.75" thickBot="1" x14ac:dyDescent="0.3">
      <c r="C62" s="658" t="s">
        <v>653</v>
      </c>
      <c r="D62" s="73" t="s">
        <v>621</v>
      </c>
      <c r="E62" s="94">
        <v>3</v>
      </c>
      <c r="F62" s="94">
        <v>3</v>
      </c>
      <c r="G62" s="3"/>
      <c r="H62" s="3"/>
    </row>
    <row r="63" spans="3:8" ht="15.75" thickBot="1" x14ac:dyDescent="0.3">
      <c r="C63" s="659" t="s">
        <v>633</v>
      </c>
      <c r="D63" s="73" t="s">
        <v>621</v>
      </c>
      <c r="E63" s="94">
        <v>1</v>
      </c>
      <c r="F63" s="94">
        <v>2</v>
      </c>
      <c r="G63" s="3"/>
      <c r="H63" s="3"/>
    </row>
    <row r="64" spans="3:8" ht="15.75" thickBot="1" x14ac:dyDescent="0.3">
      <c r="C64" s="659" t="s">
        <v>654</v>
      </c>
      <c r="D64" s="73" t="s">
        <v>82</v>
      </c>
      <c r="E64" s="97">
        <v>34</v>
      </c>
      <c r="F64" s="96">
        <v>67</v>
      </c>
      <c r="G64" s="3"/>
      <c r="H64" s="3"/>
    </row>
    <row r="65" spans="3:8" ht="15.75" thickBot="1" x14ac:dyDescent="0.3">
      <c r="C65" s="659" t="s">
        <v>655</v>
      </c>
      <c r="D65" s="73" t="s">
        <v>621</v>
      </c>
      <c r="E65" s="94" t="s">
        <v>623</v>
      </c>
      <c r="F65" s="94" t="s">
        <v>623</v>
      </c>
      <c r="G65" s="3"/>
      <c r="H65" s="3"/>
    </row>
    <row r="66" spans="3:8" ht="15.75" thickBot="1" x14ac:dyDescent="0.3">
      <c r="C66" s="659" t="s">
        <v>651</v>
      </c>
      <c r="D66" s="73" t="s">
        <v>621</v>
      </c>
      <c r="E66" s="98">
        <v>8</v>
      </c>
      <c r="F66" s="94">
        <v>6</v>
      </c>
      <c r="G66" s="3"/>
      <c r="H66" s="3"/>
    </row>
    <row r="67" spans="3:8" x14ac:dyDescent="0.25">
      <c r="C67" s="703" t="s">
        <v>657</v>
      </c>
      <c r="D67" s="703"/>
      <c r="E67" s="703"/>
      <c r="F67" s="703"/>
      <c r="G67" s="3"/>
      <c r="H67" s="3"/>
    </row>
    <row r="68" spans="3:8" ht="15.75" thickBot="1" x14ac:dyDescent="0.3">
      <c r="C68" s="658" t="s">
        <v>653</v>
      </c>
      <c r="D68" s="73" t="s">
        <v>621</v>
      </c>
      <c r="E68" s="94">
        <v>9</v>
      </c>
      <c r="F68" s="98">
        <v>10</v>
      </c>
      <c r="G68" s="3"/>
      <c r="H68" s="3"/>
    </row>
    <row r="69" spans="3:8" ht="15.75" thickBot="1" x14ac:dyDescent="0.3">
      <c r="C69" s="659" t="s">
        <v>633</v>
      </c>
      <c r="D69" s="73" t="s">
        <v>621</v>
      </c>
      <c r="E69" s="94" t="s">
        <v>92</v>
      </c>
      <c r="F69" s="94" t="s">
        <v>92</v>
      </c>
      <c r="G69" s="3"/>
      <c r="H69" s="3"/>
    </row>
    <row r="70" spans="3:8" ht="15.75" thickBot="1" x14ac:dyDescent="0.3">
      <c r="C70" s="659" t="s">
        <v>654</v>
      </c>
      <c r="D70" s="73" t="s">
        <v>82</v>
      </c>
      <c r="E70" s="99" t="s">
        <v>92</v>
      </c>
      <c r="F70" s="99" t="s">
        <v>92</v>
      </c>
      <c r="G70" s="3"/>
      <c r="H70" s="3"/>
    </row>
    <row r="71" spans="3:8" ht="15.75" thickBot="1" x14ac:dyDescent="0.3">
      <c r="C71" s="659" t="s">
        <v>655</v>
      </c>
      <c r="D71" s="73" t="s">
        <v>621</v>
      </c>
      <c r="E71" s="94" t="s">
        <v>624</v>
      </c>
      <c r="F71" s="94" t="s">
        <v>624</v>
      </c>
      <c r="G71" s="3"/>
      <c r="H71" s="3"/>
    </row>
    <row r="72" spans="3:8" ht="15.75" thickBot="1" x14ac:dyDescent="0.3">
      <c r="C72" s="659" t="s">
        <v>651</v>
      </c>
      <c r="D72" s="73" t="s">
        <v>621</v>
      </c>
      <c r="E72" s="98">
        <v>60</v>
      </c>
      <c r="F72" s="98">
        <v>73</v>
      </c>
      <c r="G72" s="3"/>
      <c r="H72" s="3"/>
    </row>
    <row r="73" spans="3:8" x14ac:dyDescent="0.25">
      <c r="C73" s="703" t="s">
        <v>1160</v>
      </c>
      <c r="D73" s="703"/>
      <c r="E73" s="703"/>
      <c r="F73" s="703"/>
      <c r="G73" s="3"/>
      <c r="H73" s="3"/>
    </row>
    <row r="74" spans="3:8" ht="15.75" thickBot="1" x14ac:dyDescent="0.3">
      <c r="C74" s="658" t="s">
        <v>653</v>
      </c>
      <c r="D74" s="73" t="s">
        <v>621</v>
      </c>
      <c r="E74" s="94">
        <v>3</v>
      </c>
      <c r="F74" s="94">
        <v>3</v>
      </c>
      <c r="G74" s="3"/>
      <c r="H74" s="3"/>
    </row>
    <row r="75" spans="3:8" ht="15.75" thickBot="1" x14ac:dyDescent="0.3">
      <c r="C75" s="659" t="s">
        <v>633</v>
      </c>
      <c r="D75" s="73" t="s">
        <v>621</v>
      </c>
      <c r="E75" s="94">
        <v>2</v>
      </c>
      <c r="F75" s="94">
        <v>2</v>
      </c>
      <c r="G75" s="3"/>
      <c r="H75" s="3"/>
    </row>
    <row r="76" spans="3:8" ht="15.75" thickBot="1" x14ac:dyDescent="0.3">
      <c r="C76" s="659" t="s">
        <v>654</v>
      </c>
      <c r="D76" s="73" t="s">
        <v>82</v>
      </c>
      <c r="E76" s="95">
        <f>E75/E74*100</f>
        <v>66.666666666666657</v>
      </c>
      <c r="F76" s="96">
        <v>67</v>
      </c>
      <c r="G76" s="3"/>
      <c r="H76" s="3"/>
    </row>
    <row r="77" spans="3:8" ht="15.75" thickBot="1" x14ac:dyDescent="0.3">
      <c r="C77" s="659" t="s">
        <v>655</v>
      </c>
      <c r="D77" s="73" t="s">
        <v>621</v>
      </c>
      <c r="E77" s="94" t="s">
        <v>623</v>
      </c>
      <c r="F77" s="94" t="s">
        <v>623</v>
      </c>
      <c r="G77" s="3"/>
      <c r="H77" s="3"/>
    </row>
    <row r="78" spans="3:8" ht="15.75" thickBot="1" x14ac:dyDescent="0.3">
      <c r="C78" s="659" t="s">
        <v>651</v>
      </c>
      <c r="D78" s="73" t="s">
        <v>621</v>
      </c>
      <c r="E78" s="98">
        <v>2</v>
      </c>
      <c r="F78" s="94">
        <v>5</v>
      </c>
      <c r="G78" s="3"/>
      <c r="H78" s="3"/>
    </row>
    <row r="79" spans="3:8" x14ac:dyDescent="0.25">
      <c r="C79" s="703" t="s">
        <v>658</v>
      </c>
      <c r="D79" s="703"/>
      <c r="E79" s="703"/>
      <c r="F79" s="703"/>
      <c r="G79" s="3"/>
      <c r="H79" s="3"/>
    </row>
    <row r="80" spans="3:8" ht="15.75" thickBot="1" x14ac:dyDescent="0.3">
      <c r="C80" s="658" t="s">
        <v>653</v>
      </c>
      <c r="D80" s="73" t="s">
        <v>621</v>
      </c>
      <c r="E80" s="100" t="s">
        <v>92</v>
      </c>
      <c r="F80" s="98">
        <v>6</v>
      </c>
      <c r="G80" s="3"/>
      <c r="H80" s="3"/>
    </row>
    <row r="81" spans="2:8" ht="15.75" thickBot="1" x14ac:dyDescent="0.3">
      <c r="C81" s="659" t="s">
        <v>633</v>
      </c>
      <c r="D81" s="73" t="s">
        <v>621</v>
      </c>
      <c r="E81" s="100" t="s">
        <v>92</v>
      </c>
      <c r="F81" s="98">
        <v>2</v>
      </c>
      <c r="G81" s="3"/>
      <c r="H81" s="3"/>
    </row>
    <row r="82" spans="2:8" ht="15.75" thickBot="1" x14ac:dyDescent="0.3">
      <c r="C82" s="659" t="s">
        <v>654</v>
      </c>
      <c r="D82" s="73" t="s">
        <v>82</v>
      </c>
      <c r="E82" s="100" t="s">
        <v>92</v>
      </c>
      <c r="F82" s="96">
        <v>33</v>
      </c>
      <c r="G82" s="3"/>
      <c r="H82" s="3"/>
    </row>
    <row r="83" spans="2:8" ht="15.75" thickBot="1" x14ac:dyDescent="0.3">
      <c r="C83" s="659" t="s">
        <v>655</v>
      </c>
      <c r="D83" s="73" t="s">
        <v>621</v>
      </c>
      <c r="E83" s="100" t="s">
        <v>92</v>
      </c>
      <c r="F83" s="94" t="s">
        <v>623</v>
      </c>
      <c r="G83" s="3"/>
      <c r="H83" s="3"/>
    </row>
    <row r="84" spans="2:8" ht="15.75" thickBot="1" x14ac:dyDescent="0.3">
      <c r="C84" s="659" t="s">
        <v>651</v>
      </c>
      <c r="D84" s="73" t="s">
        <v>621</v>
      </c>
      <c r="E84" s="100" t="s">
        <v>92</v>
      </c>
      <c r="F84" s="98">
        <v>1</v>
      </c>
      <c r="G84" s="3"/>
      <c r="H84" s="3"/>
    </row>
    <row r="85" spans="2:8" x14ac:dyDescent="0.25">
      <c r="C85" s="76"/>
      <c r="D85" s="77"/>
      <c r="E85" s="101"/>
      <c r="F85" s="101"/>
      <c r="G85" s="3"/>
      <c r="H85" s="3"/>
    </row>
    <row r="86" spans="2:8" x14ac:dyDescent="0.25">
      <c r="C86" s="76"/>
      <c r="D86" s="77"/>
      <c r="E86" s="101"/>
      <c r="F86" s="101"/>
      <c r="G86" s="3"/>
      <c r="H86" s="3"/>
    </row>
    <row r="87" spans="2:8" s="59" customFormat="1" x14ac:dyDescent="0.25">
      <c r="B87" s="3"/>
      <c r="C87" s="102"/>
      <c r="D87" s="103"/>
      <c r="E87" s="104"/>
      <c r="F87" s="105"/>
      <c r="H87" s="106"/>
    </row>
    <row r="88" spans="2:8" s="59" customFormat="1" x14ac:dyDescent="0.25">
      <c r="B88" s="3"/>
      <c r="C88" s="47" t="s">
        <v>659</v>
      </c>
      <c r="D88" s="48"/>
      <c r="E88" s="49"/>
      <c r="F88" s="49"/>
      <c r="H88" s="106"/>
    </row>
    <row r="89" spans="2:8" s="59" customFormat="1" x14ac:dyDescent="0.25">
      <c r="B89" s="3"/>
      <c r="C89" s="50"/>
      <c r="D89" s="51"/>
      <c r="E89" s="52" t="s">
        <v>627</v>
      </c>
      <c r="F89" s="107" t="s">
        <v>628</v>
      </c>
      <c r="H89" s="106"/>
    </row>
    <row r="90" spans="2:8" s="59" customFormat="1" ht="45" x14ac:dyDescent="0.25">
      <c r="B90" s="3"/>
      <c r="C90" s="108" t="s">
        <v>93</v>
      </c>
      <c r="D90" s="681" t="s">
        <v>1161</v>
      </c>
      <c r="E90" s="110" t="s">
        <v>624</v>
      </c>
      <c r="F90" s="111" t="s">
        <v>623</v>
      </c>
      <c r="H90" s="106"/>
    </row>
    <row r="91" spans="2:8" s="59" customFormat="1" ht="45" x14ac:dyDescent="0.25">
      <c r="B91" s="3"/>
      <c r="C91" s="108" t="s">
        <v>94</v>
      </c>
      <c r="D91" s="655" t="s">
        <v>625</v>
      </c>
      <c r="E91" s="110" t="s">
        <v>624</v>
      </c>
      <c r="F91" s="111" t="s">
        <v>623</v>
      </c>
      <c r="H91" s="106"/>
    </row>
    <row r="92" spans="2:8" s="59" customFormat="1" ht="45" x14ac:dyDescent="0.25">
      <c r="B92" s="3"/>
      <c r="C92" s="108" t="s">
        <v>95</v>
      </c>
      <c r="D92" s="109" t="s">
        <v>625</v>
      </c>
      <c r="E92" s="110" t="s">
        <v>624</v>
      </c>
      <c r="F92" s="111" t="s">
        <v>623</v>
      </c>
      <c r="H92" s="106"/>
    </row>
    <row r="93" spans="2:8" s="59" customFormat="1" ht="45" x14ac:dyDescent="0.25">
      <c r="B93" s="3"/>
      <c r="C93" s="108" t="s">
        <v>96</v>
      </c>
      <c r="D93" s="109" t="s">
        <v>625</v>
      </c>
      <c r="E93" s="111" t="s">
        <v>623</v>
      </c>
      <c r="F93" s="111" t="s">
        <v>623</v>
      </c>
      <c r="H93" s="106"/>
    </row>
    <row r="94" spans="2:8" s="59" customFormat="1" ht="45" x14ac:dyDescent="0.25">
      <c r="B94" s="3"/>
      <c r="C94" s="108" t="s">
        <v>97</v>
      </c>
      <c r="D94" s="109" t="s">
        <v>625</v>
      </c>
      <c r="E94" s="111" t="s">
        <v>623</v>
      </c>
      <c r="F94" s="111" t="s">
        <v>623</v>
      </c>
      <c r="H94" s="106"/>
    </row>
    <row r="95" spans="2:8" s="59" customFormat="1" ht="45" x14ac:dyDescent="0.25">
      <c r="B95" s="3"/>
      <c r="C95" s="108" t="s">
        <v>98</v>
      </c>
      <c r="D95" s="109" t="s">
        <v>625</v>
      </c>
      <c r="E95" s="111" t="s">
        <v>623</v>
      </c>
      <c r="F95" s="111" t="s">
        <v>623</v>
      </c>
      <c r="H95" s="106"/>
    </row>
    <row r="96" spans="2:8" s="59" customFormat="1" x14ac:dyDescent="0.25">
      <c r="B96" s="3"/>
      <c r="C96" s="102"/>
      <c r="D96" s="103"/>
      <c r="E96" s="104"/>
      <c r="F96" s="105"/>
      <c r="H96" s="106"/>
    </row>
    <row r="97" spans="2:10" s="59" customFormat="1" x14ac:dyDescent="0.25">
      <c r="B97" s="3"/>
      <c r="C97" s="102"/>
      <c r="D97" s="103"/>
      <c r="E97" s="104"/>
      <c r="F97" s="105"/>
      <c r="H97" s="106"/>
    </row>
    <row r="98" spans="2:10" x14ac:dyDescent="0.25">
      <c r="C98" s="112"/>
      <c r="D98" s="103"/>
      <c r="E98" s="104"/>
      <c r="F98" s="105"/>
    </row>
    <row r="99" spans="2:10" x14ac:dyDescent="0.25">
      <c r="C99" s="705" t="s">
        <v>660</v>
      </c>
      <c r="D99" s="705"/>
      <c r="E99" s="705"/>
      <c r="F99" s="705"/>
      <c r="G99" s="705"/>
    </row>
    <row r="100" spans="2:10" x14ac:dyDescent="0.25">
      <c r="C100" s="699"/>
      <c r="D100" s="699"/>
      <c r="E100" s="700" t="s">
        <v>661</v>
      </c>
      <c r="F100" s="700"/>
      <c r="G100" s="700"/>
    </row>
    <row r="101" spans="2:10" x14ac:dyDescent="0.25">
      <c r="C101" s="699"/>
      <c r="D101" s="699"/>
      <c r="E101" s="107" t="s">
        <v>99</v>
      </c>
      <c r="F101" s="52" t="s">
        <v>100</v>
      </c>
      <c r="G101" s="52" t="s">
        <v>101</v>
      </c>
    </row>
    <row r="102" spans="2:10" ht="29.1" customHeight="1" x14ac:dyDescent="0.25">
      <c r="C102" s="706" t="s">
        <v>662</v>
      </c>
      <c r="D102" s="706"/>
      <c r="E102" s="114" t="s">
        <v>619</v>
      </c>
      <c r="F102" s="114" t="s">
        <v>619</v>
      </c>
      <c r="G102" s="114" t="s">
        <v>619</v>
      </c>
    </row>
    <row r="103" spans="2:10" ht="109.5" customHeight="1" x14ac:dyDescent="0.25">
      <c r="C103" s="706" t="s">
        <v>1162</v>
      </c>
      <c r="D103" s="706"/>
      <c r="E103" s="114" t="s">
        <v>619</v>
      </c>
      <c r="F103" s="114" t="s">
        <v>619</v>
      </c>
      <c r="G103" s="114" t="s">
        <v>619</v>
      </c>
    </row>
    <row r="104" spans="2:10" ht="43.5" customHeight="1" x14ac:dyDescent="0.25">
      <c r="C104" s="706" t="s">
        <v>663</v>
      </c>
      <c r="D104" s="706"/>
      <c r="E104" s="114" t="s">
        <v>619</v>
      </c>
      <c r="F104" s="114" t="s">
        <v>619</v>
      </c>
      <c r="G104" s="114" t="s">
        <v>619</v>
      </c>
    </row>
    <row r="105" spans="2:10" ht="43.5" customHeight="1" x14ac:dyDescent="0.25">
      <c r="C105" s="706" t="s">
        <v>664</v>
      </c>
      <c r="D105" s="706"/>
      <c r="E105" s="114" t="s">
        <v>619</v>
      </c>
      <c r="F105" s="114" t="s">
        <v>619</v>
      </c>
      <c r="G105" s="114" t="s">
        <v>619</v>
      </c>
      <c r="J105" s="6"/>
    </row>
    <row r="106" spans="2:10" ht="29.1" customHeight="1" x14ac:dyDescent="0.25">
      <c r="C106" s="706" t="s">
        <v>665</v>
      </c>
      <c r="D106" s="706"/>
      <c r="E106" s="114" t="s">
        <v>619</v>
      </c>
      <c r="F106" s="114" t="s">
        <v>619</v>
      </c>
      <c r="G106" s="114" t="s">
        <v>619</v>
      </c>
    </row>
    <row r="107" spans="2:10" ht="29.1" customHeight="1" x14ac:dyDescent="0.25">
      <c r="C107" s="706" t="s">
        <v>666</v>
      </c>
      <c r="D107" s="706"/>
      <c r="E107" s="114" t="s">
        <v>619</v>
      </c>
      <c r="F107" s="114" t="s">
        <v>619</v>
      </c>
      <c r="G107" s="114" t="s">
        <v>619</v>
      </c>
    </row>
    <row r="108" spans="2:10" ht="29.1" customHeight="1" x14ac:dyDescent="0.25">
      <c r="C108" s="706" t="s">
        <v>667</v>
      </c>
      <c r="D108" s="706"/>
      <c r="E108" s="114" t="s">
        <v>619</v>
      </c>
      <c r="F108" s="114" t="s">
        <v>619</v>
      </c>
      <c r="G108" s="114" t="s">
        <v>619</v>
      </c>
    </row>
    <row r="109" spans="2:10" ht="29.1" customHeight="1" x14ac:dyDescent="0.25">
      <c r="C109" s="706" t="s">
        <v>668</v>
      </c>
      <c r="D109" s="706"/>
      <c r="E109" s="114" t="s">
        <v>619</v>
      </c>
      <c r="F109" s="114" t="s">
        <v>619</v>
      </c>
      <c r="G109" s="114" t="s">
        <v>619</v>
      </c>
    </row>
    <row r="110" spans="2:10" ht="29.1" customHeight="1" x14ac:dyDescent="0.25">
      <c r="C110" s="706" t="s">
        <v>1163</v>
      </c>
      <c r="D110" s="706"/>
      <c r="E110" s="114" t="s">
        <v>619</v>
      </c>
      <c r="F110" s="114" t="s">
        <v>619</v>
      </c>
      <c r="G110" s="114" t="s">
        <v>619</v>
      </c>
    </row>
    <row r="111" spans="2:10" ht="21" customHeight="1" x14ac:dyDescent="0.25">
      <c r="C111" s="115"/>
      <c r="D111" s="115"/>
      <c r="E111" s="114"/>
      <c r="F111" s="114"/>
      <c r="G111" s="114"/>
    </row>
    <row r="112" spans="2:10" ht="21" customHeight="1" x14ac:dyDescent="0.25">
      <c r="C112" s="115"/>
      <c r="D112" s="115"/>
      <c r="E112" s="114"/>
      <c r="F112" s="114"/>
      <c r="G112" s="114"/>
    </row>
    <row r="113" spans="3:7" ht="21" customHeight="1" x14ac:dyDescent="0.25">
      <c r="C113" s="115"/>
      <c r="D113" s="115"/>
      <c r="E113" s="114"/>
      <c r="F113" s="114"/>
      <c r="G113" s="114"/>
    </row>
    <row r="114" spans="3:7" x14ac:dyDescent="0.25">
      <c r="C114"/>
      <c r="D114" s="78"/>
      <c r="E114"/>
      <c r="F114"/>
    </row>
  </sheetData>
  <sheetProtection algorithmName="SHA-512" hashValue="vestCUTfDd3zBgB8XucqHLtxzxGcvUUj4Kh4nFJSZvtb80SWkYOTj17sGoKeomIcF2/Fha1Wm/hy7ImNASx4eg==" saltValue="XIkruZW3wTYTRaHfetGO4Q==" spinCount="100000" sheet="1" objects="1" scenarios="1" selectLockedCells="1" selectUnlockedCells="1"/>
  <mergeCells count="23">
    <mergeCell ref="C107:D107"/>
    <mergeCell ref="C108:D108"/>
    <mergeCell ref="C109:D109"/>
    <mergeCell ref="C110:D110"/>
    <mergeCell ref="C101:D101"/>
    <mergeCell ref="C102:D102"/>
    <mergeCell ref="C103:D103"/>
    <mergeCell ref="C104:D104"/>
    <mergeCell ref="C105:D105"/>
    <mergeCell ref="C106:D106"/>
    <mergeCell ref="C100:D100"/>
    <mergeCell ref="E100:G100"/>
    <mergeCell ref="G6:H7"/>
    <mergeCell ref="D9:F10"/>
    <mergeCell ref="C27:F27"/>
    <mergeCell ref="C31:F31"/>
    <mergeCell ref="C49:F49"/>
    <mergeCell ref="C55:F55"/>
    <mergeCell ref="C61:F61"/>
    <mergeCell ref="C67:F67"/>
    <mergeCell ref="C73:F73"/>
    <mergeCell ref="C79:F79"/>
    <mergeCell ref="C99:G9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H27"/>
  <sheetViews>
    <sheetView zoomScale="95" zoomScaleNormal="95" workbookViewId="0">
      <selection activeCell="C27" sqref="C27"/>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6384" width="8.7109375" style="3"/>
  </cols>
  <sheetData>
    <row r="3" spans="3:8" x14ac:dyDescent="0.25">
      <c r="H3" s="12"/>
    </row>
    <row r="4" spans="3:8" x14ac:dyDescent="0.25">
      <c r="C4" s="18"/>
      <c r="D4" s="5"/>
      <c r="E4" s="4"/>
      <c r="F4" s="4"/>
    </row>
    <row r="5" spans="3:8" x14ac:dyDescent="0.25">
      <c r="C5" s="18"/>
      <c r="D5" s="5"/>
      <c r="E5" s="4"/>
      <c r="F5" s="4"/>
    </row>
    <row r="6" spans="3:8" x14ac:dyDescent="0.25">
      <c r="C6" s="18"/>
      <c r="D6" s="5"/>
      <c r="E6" s="4"/>
      <c r="F6" s="4"/>
    </row>
    <row r="7" spans="3:8" x14ac:dyDescent="0.25">
      <c r="C7" s="18"/>
      <c r="D7" s="5"/>
      <c r="E7" s="4"/>
      <c r="F7" s="4"/>
    </row>
    <row r="8" spans="3:8" x14ac:dyDescent="0.25">
      <c r="C8" s="18"/>
      <c r="D8" s="5"/>
      <c r="E8" s="4"/>
      <c r="F8" s="4"/>
    </row>
    <row r="9" spans="3:8" x14ac:dyDescent="0.25">
      <c r="C9" s="3"/>
      <c r="D9" s="19"/>
      <c r="E9" s="7"/>
      <c r="F9" s="7"/>
    </row>
    <row r="10" spans="3:8" ht="18.75" x14ac:dyDescent="0.25">
      <c r="C10" s="20" t="s">
        <v>674</v>
      </c>
      <c r="G10"/>
    </row>
    <row r="11" spans="3:8" x14ac:dyDescent="0.25">
      <c r="C11" s="22"/>
      <c r="D11" s="23"/>
      <c r="E11" s="24"/>
      <c r="F11" s="24"/>
    </row>
    <row r="12" spans="3:8" x14ac:dyDescent="0.25">
      <c r="C12" s="116" t="s">
        <v>588</v>
      </c>
      <c r="D12" s="117"/>
      <c r="E12" s="118"/>
      <c r="F12" s="118"/>
    </row>
    <row r="13" spans="3:8" x14ac:dyDescent="0.25">
      <c r="C13" s="119"/>
      <c r="D13" s="51" t="s">
        <v>620</v>
      </c>
      <c r="E13" s="52">
        <v>2022</v>
      </c>
      <c r="F13" s="52">
        <v>2023</v>
      </c>
    </row>
    <row r="14" spans="3:8" ht="15.75" thickBot="1" x14ac:dyDescent="0.3">
      <c r="C14" s="660" t="s">
        <v>669</v>
      </c>
      <c r="D14" s="120" t="s">
        <v>622</v>
      </c>
      <c r="E14" s="66">
        <v>0</v>
      </c>
      <c r="F14" s="121">
        <v>0</v>
      </c>
    </row>
    <row r="15" spans="3:8" ht="30.75" thickBot="1" x14ac:dyDescent="0.3">
      <c r="C15" s="660" t="s">
        <v>1164</v>
      </c>
      <c r="D15" s="120" t="s">
        <v>102</v>
      </c>
      <c r="E15" s="66">
        <v>0</v>
      </c>
      <c r="F15" s="66">
        <v>0</v>
      </c>
    </row>
    <row r="16" spans="3:8" ht="30.75" thickBot="1" x14ac:dyDescent="0.3">
      <c r="C16" s="660" t="s">
        <v>670</v>
      </c>
      <c r="D16" s="122" t="s">
        <v>82</v>
      </c>
      <c r="E16" s="123">
        <v>100</v>
      </c>
      <c r="F16" s="123">
        <v>100</v>
      </c>
    </row>
    <row r="17" spans="3:6" ht="30.75" thickBot="1" x14ac:dyDescent="0.3">
      <c r="C17" s="660" t="s">
        <v>671</v>
      </c>
      <c r="D17" s="124" t="s">
        <v>82</v>
      </c>
      <c r="E17" s="125" t="s">
        <v>103</v>
      </c>
      <c r="F17" s="125" t="s">
        <v>104</v>
      </c>
    </row>
    <row r="18" spans="3:6" x14ac:dyDescent="0.25">
      <c r="C18" s="126"/>
      <c r="D18" s="127"/>
    </row>
    <row r="19" spans="3:6" x14ac:dyDescent="0.25">
      <c r="C19" s="126"/>
      <c r="D19" s="127"/>
    </row>
    <row r="20" spans="3:6" x14ac:dyDescent="0.25">
      <c r="C20" s="128"/>
      <c r="D20" s="127"/>
      <c r="E20" s="129"/>
      <c r="F20" s="129"/>
    </row>
    <row r="21" spans="3:6" x14ac:dyDescent="0.25">
      <c r="C21" s="116" t="s">
        <v>20</v>
      </c>
      <c r="D21" s="117"/>
      <c r="E21" s="118"/>
      <c r="F21" s="118"/>
    </row>
    <row r="22" spans="3:6" x14ac:dyDescent="0.25">
      <c r="C22" s="119"/>
      <c r="D22" s="51" t="s">
        <v>620</v>
      </c>
      <c r="E22" s="52">
        <v>2022</v>
      </c>
      <c r="F22" s="52">
        <v>2023</v>
      </c>
    </row>
    <row r="23" spans="3:6" ht="30.75" thickBot="1" x14ac:dyDescent="0.3">
      <c r="C23" s="661" t="s">
        <v>1165</v>
      </c>
      <c r="D23" s="131" t="s">
        <v>102</v>
      </c>
      <c r="E23" s="132" t="s">
        <v>105</v>
      </c>
      <c r="F23" s="133" t="s">
        <v>106</v>
      </c>
    </row>
    <row r="24" spans="3:6" ht="15.75" thickBot="1" x14ac:dyDescent="0.3">
      <c r="C24" s="661" t="s">
        <v>1166</v>
      </c>
      <c r="D24" s="120" t="s">
        <v>622</v>
      </c>
      <c r="E24" s="66">
        <v>0</v>
      </c>
      <c r="F24" s="66">
        <v>0</v>
      </c>
    </row>
    <row r="25" spans="3:6" ht="30.75" thickBot="1" x14ac:dyDescent="0.3">
      <c r="C25" s="661" t="s">
        <v>672</v>
      </c>
      <c r="D25" s="120" t="s">
        <v>622</v>
      </c>
      <c r="E25" s="134">
        <v>0</v>
      </c>
      <c r="F25" s="121">
        <v>0</v>
      </c>
    </row>
    <row r="26" spans="3:6" ht="15.75" thickBot="1" x14ac:dyDescent="0.3">
      <c r="C26" s="661" t="s">
        <v>1167</v>
      </c>
      <c r="D26" s="120" t="s">
        <v>622</v>
      </c>
      <c r="E26" s="134">
        <v>0</v>
      </c>
      <c r="F26" s="134">
        <v>0</v>
      </c>
    </row>
    <row r="27" spans="3:6" ht="15.75" thickBot="1" x14ac:dyDescent="0.3">
      <c r="C27" s="661" t="s">
        <v>673</v>
      </c>
      <c r="D27" s="120" t="s">
        <v>622</v>
      </c>
      <c r="E27" s="134">
        <v>0</v>
      </c>
      <c r="F27" s="134">
        <v>0</v>
      </c>
    </row>
  </sheetData>
  <sheetProtection algorithmName="SHA-512" hashValue="pm0cqBlxDCBO2jMZGL9gqgDtQXivDWvoIvcDRVqLjdYSXWYz/78tLs6XZwGrTnT5/am3MaFXiJHwdNwtZiKGGw==" saltValue="RO3DLPJ+JqMFgd/K5S1yDQ==" spinCount="100000" sheet="1" objects="1" scenarios="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H115"/>
  <sheetViews>
    <sheetView showGridLines="0" zoomScale="110" zoomScaleNormal="110" workbookViewId="0">
      <selection activeCell="C121" sqref="C121"/>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6384" width="8.7109375" style="3"/>
  </cols>
  <sheetData>
    <row r="3" spans="3:8" x14ac:dyDescent="0.25">
      <c r="H3" s="12"/>
    </row>
    <row r="4" spans="3:8" x14ac:dyDescent="0.25">
      <c r="C4" s="18"/>
      <c r="D4" s="5"/>
      <c r="E4" s="4"/>
      <c r="F4" s="4"/>
    </row>
    <row r="5" spans="3:8" x14ac:dyDescent="0.25">
      <c r="C5" s="18"/>
      <c r="D5" s="5"/>
      <c r="E5" s="4"/>
      <c r="F5" s="4"/>
    </row>
    <row r="6" spans="3:8" x14ac:dyDescent="0.25">
      <c r="C6" s="18"/>
      <c r="D6" s="5"/>
      <c r="E6" s="4"/>
      <c r="F6" s="4"/>
    </row>
    <row r="7" spans="3:8" x14ac:dyDescent="0.25">
      <c r="C7" s="18"/>
      <c r="D7" s="5"/>
      <c r="E7" s="4"/>
      <c r="F7" s="4"/>
    </row>
    <row r="8" spans="3:8" x14ac:dyDescent="0.25">
      <c r="C8" s="18"/>
      <c r="D8" s="5"/>
      <c r="E8" s="4"/>
      <c r="F8" s="4"/>
    </row>
    <row r="9" spans="3:8" x14ac:dyDescent="0.25">
      <c r="C9" s="3"/>
      <c r="D9" s="19"/>
      <c r="E9" s="7"/>
      <c r="F9" s="7"/>
    </row>
    <row r="10" spans="3:8" ht="18.75" x14ac:dyDescent="0.25">
      <c r="C10" s="20" t="s">
        <v>675</v>
      </c>
      <c r="G10"/>
    </row>
    <row r="11" spans="3:8" x14ac:dyDescent="0.25">
      <c r="C11" s="22"/>
      <c r="D11" s="23"/>
      <c r="E11" s="24"/>
      <c r="F11" s="24"/>
    </row>
    <row r="12" spans="3:8" ht="18.75" customHeight="1" x14ac:dyDescent="0.25">
      <c r="C12" s="707" t="s">
        <v>709</v>
      </c>
      <c r="D12" s="707"/>
      <c r="E12" s="707"/>
      <c r="F12" s="707"/>
    </row>
    <row r="13" spans="3:8" x14ac:dyDescent="0.25">
      <c r="C13" s="119"/>
      <c r="D13" s="51" t="s">
        <v>620</v>
      </c>
      <c r="E13" s="52">
        <v>2022</v>
      </c>
      <c r="F13" s="52">
        <v>2023</v>
      </c>
    </row>
    <row r="14" spans="3:8" ht="15.75" thickBot="1" x14ac:dyDescent="0.3">
      <c r="C14" s="661" t="s">
        <v>710</v>
      </c>
      <c r="D14" s="131" t="s">
        <v>107</v>
      </c>
      <c r="E14" s="135" t="s">
        <v>108</v>
      </c>
      <c r="F14" s="135" t="s">
        <v>109</v>
      </c>
    </row>
    <row r="15" spans="3:8" ht="15.75" thickBot="1" x14ac:dyDescent="0.3">
      <c r="C15" s="661" t="s">
        <v>711</v>
      </c>
      <c r="D15" s="120" t="s">
        <v>82</v>
      </c>
      <c r="E15" s="123" t="s">
        <v>704</v>
      </c>
      <c r="F15" s="136" t="s">
        <v>110</v>
      </c>
      <c r="G15" s="137"/>
      <c r="H15" s="137"/>
    </row>
    <row r="16" spans="3:8" ht="15.75" thickBot="1" x14ac:dyDescent="0.3">
      <c r="C16" s="661" t="s">
        <v>712</v>
      </c>
      <c r="D16" s="120" t="s">
        <v>107</v>
      </c>
      <c r="E16" s="138">
        <v>1162</v>
      </c>
      <c r="F16" s="123">
        <v>1769</v>
      </c>
    </row>
    <row r="17" spans="1:8" ht="15.75" thickBot="1" x14ac:dyDescent="0.3">
      <c r="C17" s="661" t="s">
        <v>713</v>
      </c>
      <c r="D17" s="120" t="s">
        <v>82</v>
      </c>
      <c r="E17" s="123" t="s">
        <v>704</v>
      </c>
      <c r="F17" s="139" t="s">
        <v>111</v>
      </c>
    </row>
    <row r="18" spans="1:8" ht="15.75" thickBot="1" x14ac:dyDescent="0.3">
      <c r="C18" s="661" t="s">
        <v>714</v>
      </c>
      <c r="D18" s="120" t="s">
        <v>107</v>
      </c>
      <c r="E18" s="140">
        <v>424</v>
      </c>
      <c r="F18" s="141">
        <v>593</v>
      </c>
    </row>
    <row r="19" spans="1:8" ht="15.75" thickBot="1" x14ac:dyDescent="0.3">
      <c r="C19" s="661" t="s">
        <v>715</v>
      </c>
      <c r="D19" s="120" t="s">
        <v>82</v>
      </c>
      <c r="E19" s="123" t="s">
        <v>704</v>
      </c>
      <c r="F19" s="141" t="s">
        <v>112</v>
      </c>
    </row>
    <row r="20" spans="1:8" ht="15.75" thickBot="1" x14ac:dyDescent="0.3">
      <c r="C20" s="661" t="s">
        <v>716</v>
      </c>
      <c r="D20" s="120" t="s">
        <v>107</v>
      </c>
      <c r="E20" s="140">
        <v>447</v>
      </c>
      <c r="F20" s="141">
        <v>531</v>
      </c>
    </row>
    <row r="21" spans="1:8" ht="15.75" thickBot="1" x14ac:dyDescent="0.3">
      <c r="C21" s="661" t="s">
        <v>717</v>
      </c>
      <c r="D21" s="120" t="s">
        <v>82</v>
      </c>
      <c r="E21" s="123" t="s">
        <v>704</v>
      </c>
      <c r="F21" s="141" t="s">
        <v>113</v>
      </c>
    </row>
    <row r="22" spans="1:8" x14ac:dyDescent="0.25">
      <c r="C22" s="126"/>
      <c r="D22" s="142"/>
      <c r="E22" s="143"/>
      <c r="F22" s="38"/>
    </row>
    <row r="23" spans="1:8" x14ac:dyDescent="0.25">
      <c r="C23" s="126"/>
      <c r="D23" s="142"/>
      <c r="E23" s="143"/>
      <c r="F23" s="38"/>
    </row>
    <row r="24" spans="1:8" x14ac:dyDescent="0.25">
      <c r="C24" s="126"/>
      <c r="D24" s="142"/>
      <c r="E24" s="143"/>
      <c r="F24" s="38"/>
    </row>
    <row r="25" spans="1:8" s="6" customFormat="1" x14ac:dyDescent="0.25">
      <c r="A25" s="3"/>
      <c r="B25" s="3"/>
      <c r="C25" s="144" t="s">
        <v>1168</v>
      </c>
      <c r="D25" s="144"/>
      <c r="E25" s="144"/>
      <c r="F25" s="144"/>
      <c r="H25" s="3"/>
    </row>
    <row r="26" spans="1:8" s="6" customFormat="1" x14ac:dyDescent="0.25">
      <c r="A26" s="3"/>
      <c r="B26" s="3"/>
      <c r="C26" s="52"/>
      <c r="D26" s="51" t="s">
        <v>620</v>
      </c>
      <c r="E26" s="52">
        <v>2022</v>
      </c>
      <c r="F26" s="52">
        <v>2023</v>
      </c>
      <c r="H26" s="3"/>
    </row>
    <row r="27" spans="1:8" s="6" customFormat="1" x14ac:dyDescent="0.25">
      <c r="A27" s="3"/>
      <c r="B27" s="3"/>
      <c r="C27" s="145"/>
      <c r="D27" s="146" t="s">
        <v>102</v>
      </c>
      <c r="E27" s="147" t="s">
        <v>114</v>
      </c>
      <c r="F27" s="148" t="s">
        <v>115</v>
      </c>
      <c r="H27" s="3"/>
    </row>
    <row r="28" spans="1:8" s="6" customFormat="1" x14ac:dyDescent="0.25">
      <c r="A28" s="3"/>
      <c r="B28" s="3"/>
      <c r="C28" s="149"/>
      <c r="D28" s="150"/>
      <c r="E28" s="151"/>
      <c r="F28" s="152"/>
      <c r="G28" s="153"/>
      <c r="H28" s="3"/>
    </row>
    <row r="29" spans="1:8" s="6" customFormat="1" x14ac:dyDescent="0.25">
      <c r="A29" s="3"/>
      <c r="B29" s="3"/>
      <c r="C29" s="149"/>
      <c r="D29" s="150"/>
      <c r="E29" s="151"/>
      <c r="F29" s="152"/>
      <c r="G29" s="153"/>
      <c r="H29" s="3"/>
    </row>
    <row r="30" spans="1:8" s="6" customFormat="1" x14ac:dyDescent="0.25">
      <c r="A30" s="3"/>
      <c r="B30" s="3"/>
      <c r="C30"/>
      <c r="D30" s="61"/>
      <c r="E30"/>
      <c r="F30"/>
      <c r="G30"/>
      <c r="H30" s="3"/>
    </row>
    <row r="31" spans="1:8" s="6" customFormat="1" x14ac:dyDescent="0.25">
      <c r="A31" s="3"/>
      <c r="B31" s="3"/>
      <c r="C31" s="144" t="s">
        <v>718</v>
      </c>
      <c r="D31" s="144"/>
      <c r="E31" s="144"/>
      <c r="F31" s="144"/>
      <c r="H31" s="3"/>
    </row>
    <row r="32" spans="1:8" s="6" customFormat="1" x14ac:dyDescent="0.25">
      <c r="A32" s="3"/>
      <c r="B32" s="3"/>
      <c r="C32" s="52"/>
      <c r="D32" s="51" t="s">
        <v>620</v>
      </c>
      <c r="E32" s="52">
        <v>2022</v>
      </c>
      <c r="F32" s="52">
        <v>2023</v>
      </c>
      <c r="H32" s="3"/>
    </row>
    <row r="33" spans="1:8" s="6" customFormat="1" x14ac:dyDescent="0.25">
      <c r="A33" s="3"/>
      <c r="B33" s="3"/>
      <c r="C33" s="145"/>
      <c r="D33" s="146" t="s">
        <v>622</v>
      </c>
      <c r="E33" s="147" t="s">
        <v>116</v>
      </c>
      <c r="F33" s="148" t="s">
        <v>117</v>
      </c>
      <c r="H33" s="3"/>
    </row>
    <row r="34" spans="1:8" s="6" customFormat="1" x14ac:dyDescent="0.25">
      <c r="A34" s="3"/>
      <c r="B34" s="3"/>
      <c r="C34" s="149"/>
      <c r="D34" s="150"/>
      <c r="E34" s="151"/>
      <c r="F34" s="152"/>
      <c r="G34" s="153"/>
      <c r="H34" s="3"/>
    </row>
    <row r="35" spans="1:8" s="6" customFormat="1" x14ac:dyDescent="0.25">
      <c r="A35" s="3"/>
      <c r="B35" s="3"/>
      <c r="C35" s="149"/>
      <c r="D35" s="150"/>
      <c r="E35" s="151"/>
      <c r="F35" s="152"/>
      <c r="G35" s="153"/>
      <c r="H35" s="3"/>
    </row>
    <row r="36" spans="1:8" s="6" customFormat="1" x14ac:dyDescent="0.25">
      <c r="A36" s="3"/>
      <c r="B36" s="3"/>
      <c r="C36"/>
      <c r="D36" s="61"/>
      <c r="E36"/>
      <c r="F36"/>
      <c r="G36"/>
      <c r="H36" s="3"/>
    </row>
    <row r="37" spans="1:8" s="6" customFormat="1" x14ac:dyDescent="0.25">
      <c r="A37" s="3"/>
      <c r="B37" s="3"/>
      <c r="C37" s="144" t="s">
        <v>719</v>
      </c>
      <c r="D37" s="144"/>
      <c r="E37" s="144"/>
      <c r="F37" s="144"/>
      <c r="H37" s="3"/>
    </row>
    <row r="38" spans="1:8" s="6" customFormat="1" x14ac:dyDescent="0.25">
      <c r="A38" s="3"/>
      <c r="B38" s="3"/>
      <c r="C38" s="52"/>
      <c r="D38" s="51" t="s">
        <v>620</v>
      </c>
      <c r="E38" s="52">
        <v>2022</v>
      </c>
      <c r="F38" s="52">
        <v>2023</v>
      </c>
      <c r="H38" s="3"/>
    </row>
    <row r="39" spans="1:8" s="6" customFormat="1" x14ac:dyDescent="0.25">
      <c r="A39" s="3"/>
      <c r="B39" s="3"/>
      <c r="C39" s="145"/>
      <c r="D39" s="146" t="s">
        <v>107</v>
      </c>
      <c r="E39" s="147">
        <v>996</v>
      </c>
      <c r="F39" s="148">
        <v>1150</v>
      </c>
      <c r="H39" s="3"/>
    </row>
    <row r="40" spans="1:8" s="6" customFormat="1" x14ac:dyDescent="0.25">
      <c r="A40" s="3"/>
      <c r="B40" s="3"/>
      <c r="C40" s="149"/>
      <c r="D40" s="150"/>
      <c r="E40"/>
      <c r="F40" s="152"/>
      <c r="G40" s="153"/>
      <c r="H40" s="3"/>
    </row>
    <row r="41" spans="1:8" s="6" customFormat="1" x14ac:dyDescent="0.25">
      <c r="A41" s="3"/>
      <c r="B41" s="3"/>
      <c r="C41" s="149"/>
      <c r="D41" s="150"/>
      <c r="E41"/>
      <c r="F41" s="152"/>
      <c r="G41" s="153"/>
      <c r="H41" s="3"/>
    </row>
    <row r="42" spans="1:8" s="6" customFormat="1" x14ac:dyDescent="0.25">
      <c r="A42" s="3"/>
      <c r="B42" s="3"/>
      <c r="C42"/>
      <c r="D42" s="61"/>
      <c r="E42"/>
      <c r="F42"/>
      <c r="G42"/>
      <c r="H42" s="3"/>
    </row>
    <row r="43" spans="1:8" s="6" customFormat="1" x14ac:dyDescent="0.25">
      <c r="A43" s="3"/>
      <c r="B43" s="3"/>
      <c r="C43" s="144" t="s">
        <v>720</v>
      </c>
      <c r="D43" s="144"/>
      <c r="E43" s="144"/>
      <c r="F43" s="144"/>
      <c r="H43" s="3"/>
    </row>
    <row r="44" spans="1:8" s="6" customFormat="1" x14ac:dyDescent="0.25">
      <c r="A44" s="3"/>
      <c r="B44" s="3"/>
      <c r="C44" s="52"/>
      <c r="D44" s="51" t="s">
        <v>620</v>
      </c>
      <c r="E44" s="52">
        <v>2022</v>
      </c>
      <c r="F44" s="52">
        <v>2023</v>
      </c>
      <c r="H44" s="3"/>
    </row>
    <row r="45" spans="1:8" s="6" customFormat="1" x14ac:dyDescent="0.25">
      <c r="A45" s="3"/>
      <c r="B45" s="3"/>
      <c r="C45" s="145"/>
      <c r="D45" s="146" t="s">
        <v>622</v>
      </c>
      <c r="E45" s="147" t="s">
        <v>118</v>
      </c>
      <c r="F45" s="148" t="s">
        <v>119</v>
      </c>
      <c r="H45" s="3"/>
    </row>
    <row r="46" spans="1:8" s="6" customFormat="1" x14ac:dyDescent="0.25">
      <c r="A46" s="3"/>
      <c r="B46" s="3"/>
      <c r="C46" s="149"/>
      <c r="D46" s="150"/>
      <c r="E46" s="151"/>
      <c r="F46" s="152"/>
      <c r="G46" s="153"/>
      <c r="H46" s="3"/>
    </row>
    <row r="47" spans="1:8" s="6" customFormat="1" x14ac:dyDescent="0.25">
      <c r="A47" s="3"/>
      <c r="B47" s="3"/>
      <c r="C47" s="149"/>
      <c r="D47" s="150"/>
      <c r="E47" s="151"/>
      <c r="F47" s="152"/>
      <c r="G47" s="153"/>
      <c r="H47" s="3"/>
    </row>
    <row r="48" spans="1:8" s="6" customFormat="1" x14ac:dyDescent="0.25">
      <c r="A48" s="3"/>
      <c r="B48" s="3"/>
      <c r="C48"/>
      <c r="D48" s="61"/>
      <c r="E48"/>
      <c r="F48"/>
      <c r="G48"/>
      <c r="H48" s="3"/>
    </row>
    <row r="49" spans="1:8" s="6" customFormat="1" x14ac:dyDescent="0.25">
      <c r="A49" s="3"/>
      <c r="B49" s="3"/>
      <c r="C49" s="144" t="s">
        <v>721</v>
      </c>
      <c r="D49" s="144"/>
      <c r="E49" s="144"/>
      <c r="F49" s="144"/>
      <c r="H49" s="3"/>
    </row>
    <row r="50" spans="1:8" s="6" customFormat="1" x14ac:dyDescent="0.25">
      <c r="A50" s="3"/>
      <c r="B50" s="3"/>
      <c r="C50" s="52"/>
      <c r="D50" s="51" t="s">
        <v>620</v>
      </c>
      <c r="E50" s="52">
        <v>2022</v>
      </c>
      <c r="F50" s="52">
        <v>2023</v>
      </c>
      <c r="H50" s="3"/>
    </row>
    <row r="51" spans="1:8" s="6" customFormat="1" x14ac:dyDescent="0.25">
      <c r="A51" s="3"/>
      <c r="B51" s="3"/>
      <c r="C51" s="145"/>
      <c r="D51" s="146" t="s">
        <v>102</v>
      </c>
      <c r="E51" s="148" t="s">
        <v>120</v>
      </c>
      <c r="F51" s="154">
        <v>95238</v>
      </c>
      <c r="H51" s="3"/>
    </row>
    <row r="52" spans="1:8" x14ac:dyDescent="0.25">
      <c r="C52" s="126"/>
      <c r="D52" s="142"/>
      <c r="E52" s="143"/>
      <c r="F52" s="38"/>
    </row>
    <row r="53" spans="1:8" x14ac:dyDescent="0.25">
      <c r="C53" s="126"/>
      <c r="D53" s="142"/>
      <c r="E53" s="143"/>
      <c r="F53" s="38"/>
    </row>
    <row r="54" spans="1:8" x14ac:dyDescent="0.25">
      <c r="C54" s="126"/>
      <c r="D54" s="142"/>
      <c r="E54" s="143"/>
      <c r="F54" s="38"/>
    </row>
    <row r="55" spans="1:8" x14ac:dyDescent="0.25">
      <c r="C55" s="116" t="s">
        <v>722</v>
      </c>
      <c r="D55" s="117"/>
      <c r="E55" s="118"/>
      <c r="F55" s="118"/>
    </row>
    <row r="56" spans="1:8" x14ac:dyDescent="0.25">
      <c r="C56" s="119"/>
      <c r="D56" s="51" t="s">
        <v>620</v>
      </c>
      <c r="E56" s="52">
        <v>2022</v>
      </c>
      <c r="F56" s="52">
        <v>2023</v>
      </c>
    </row>
    <row r="57" spans="1:8" ht="15.75" thickBot="1" x14ac:dyDescent="0.3">
      <c r="C57" s="661" t="s">
        <v>723</v>
      </c>
      <c r="D57" s="131" t="s">
        <v>621</v>
      </c>
      <c r="E57" s="135" t="s">
        <v>121</v>
      </c>
      <c r="F57" s="155">
        <v>1223000</v>
      </c>
    </row>
    <row r="58" spans="1:8" ht="15.75" thickBot="1" x14ac:dyDescent="0.3">
      <c r="C58" s="661" t="s">
        <v>711</v>
      </c>
      <c r="D58" s="120" t="s">
        <v>82</v>
      </c>
      <c r="E58" s="156" t="s">
        <v>704</v>
      </c>
      <c r="F58" s="123">
        <v>16</v>
      </c>
    </row>
    <row r="59" spans="1:8" x14ac:dyDescent="0.25">
      <c r="C59" s="36"/>
      <c r="D59" s="142"/>
      <c r="E59" s="24"/>
      <c r="F59" s="24"/>
    </row>
    <row r="60" spans="1:8" x14ac:dyDescent="0.25">
      <c r="C60" s="36"/>
      <c r="D60" s="142"/>
      <c r="E60" s="24"/>
      <c r="F60" s="24"/>
    </row>
    <row r="61" spans="1:8" x14ac:dyDescent="0.25">
      <c r="C61" s="128"/>
      <c r="D61" s="127"/>
      <c r="E61" s="129"/>
      <c r="F61" s="129"/>
    </row>
    <row r="62" spans="1:8" x14ac:dyDescent="0.25">
      <c r="C62" s="116" t="s">
        <v>724</v>
      </c>
      <c r="D62" s="117"/>
      <c r="E62" s="118"/>
      <c r="F62" s="118"/>
    </row>
    <row r="63" spans="1:8" x14ac:dyDescent="0.25">
      <c r="C63" s="119"/>
      <c r="D63" s="51" t="s">
        <v>620</v>
      </c>
      <c r="E63" s="52">
        <v>2022</v>
      </c>
      <c r="F63" s="52">
        <v>2023</v>
      </c>
    </row>
    <row r="64" spans="1:8" x14ac:dyDescent="0.25">
      <c r="C64" s="157" t="s">
        <v>725</v>
      </c>
      <c r="D64" s="131" t="s">
        <v>621</v>
      </c>
      <c r="E64" s="158" t="s">
        <v>122</v>
      </c>
      <c r="F64" s="155">
        <v>819000</v>
      </c>
    </row>
    <row r="65" spans="3:6" x14ac:dyDescent="0.25">
      <c r="C65" s="126"/>
      <c r="D65" s="142"/>
      <c r="E65" s="159"/>
      <c r="F65" s="160"/>
    </row>
    <row r="66" spans="3:6" x14ac:dyDescent="0.25">
      <c r="C66" s="126"/>
      <c r="D66" s="142"/>
      <c r="E66" s="159"/>
      <c r="F66" s="160"/>
    </row>
    <row r="67" spans="3:6" x14ac:dyDescent="0.25">
      <c r="C67" s="128"/>
      <c r="D67" s="127"/>
      <c r="E67" s="129"/>
      <c r="F67" s="129"/>
    </row>
    <row r="68" spans="3:6" x14ac:dyDescent="0.25">
      <c r="C68" s="116" t="s">
        <v>726</v>
      </c>
      <c r="D68" s="117"/>
      <c r="E68" s="118"/>
      <c r="F68" s="118"/>
    </row>
    <row r="69" spans="3:6" x14ac:dyDescent="0.25">
      <c r="C69" s="119"/>
      <c r="D69" s="51" t="s">
        <v>620</v>
      </c>
      <c r="E69" s="52">
        <v>2022</v>
      </c>
      <c r="F69" s="52">
        <v>2023</v>
      </c>
    </row>
    <row r="70" spans="3:6" x14ac:dyDescent="0.25">
      <c r="C70" s="130" t="s">
        <v>1169</v>
      </c>
      <c r="D70" s="131" t="s">
        <v>621</v>
      </c>
      <c r="E70" s="135" t="s">
        <v>123</v>
      </c>
      <c r="F70" s="135" t="s">
        <v>124</v>
      </c>
    </row>
    <row r="71" spans="3:6" x14ac:dyDescent="0.25">
      <c r="C71" s="126"/>
      <c r="D71" s="142"/>
      <c r="E71" s="143"/>
      <c r="F71" s="38"/>
    </row>
    <row r="72" spans="3:6" x14ac:dyDescent="0.25">
      <c r="C72" s="126"/>
      <c r="D72" s="142"/>
      <c r="E72" s="143"/>
      <c r="F72" s="38"/>
    </row>
    <row r="73" spans="3:6" x14ac:dyDescent="0.25">
      <c r="C73" s="22"/>
    </row>
    <row r="74" spans="3:6" ht="30" x14ac:dyDescent="0.25">
      <c r="C74" s="116" t="s">
        <v>727</v>
      </c>
      <c r="D74" s="117"/>
      <c r="E74" s="118"/>
      <c r="F74" s="118"/>
    </row>
    <row r="75" spans="3:6" x14ac:dyDescent="0.25">
      <c r="C75" s="119"/>
      <c r="D75" s="51" t="s">
        <v>620</v>
      </c>
      <c r="E75" s="52">
        <v>2022</v>
      </c>
      <c r="F75" s="52">
        <v>2023</v>
      </c>
    </row>
    <row r="76" spans="3:6" x14ac:dyDescent="0.25">
      <c r="C76" s="130" t="s">
        <v>728</v>
      </c>
      <c r="D76" s="131" t="s">
        <v>622</v>
      </c>
      <c r="E76" s="135">
        <v>0</v>
      </c>
      <c r="F76" s="135">
        <v>0</v>
      </c>
    </row>
    <row r="77" spans="3:6" x14ac:dyDescent="0.25">
      <c r="C77" s="36"/>
      <c r="D77" s="142"/>
      <c r="E77" s="24"/>
      <c r="F77" s="24"/>
    </row>
    <row r="78" spans="3:6" x14ac:dyDescent="0.25">
      <c r="C78" s="36"/>
      <c r="D78" s="142"/>
      <c r="E78" s="24"/>
      <c r="F78" s="24"/>
    </row>
    <row r="80" spans="3:6" ht="30" x14ac:dyDescent="0.25">
      <c r="C80" s="116" t="s">
        <v>1170</v>
      </c>
      <c r="D80" s="117"/>
      <c r="E80" s="118"/>
      <c r="F80" s="118"/>
    </row>
    <row r="81" spans="3:6" x14ac:dyDescent="0.25">
      <c r="C81" s="119"/>
      <c r="D81" s="51" t="s">
        <v>620</v>
      </c>
      <c r="E81" s="52" t="s">
        <v>90</v>
      </c>
      <c r="F81" s="52" t="s">
        <v>91</v>
      </c>
    </row>
    <row r="82" spans="3:6" ht="15.75" thickBot="1" x14ac:dyDescent="0.3">
      <c r="C82" s="661" t="s">
        <v>729</v>
      </c>
      <c r="D82" s="131" t="s">
        <v>107</v>
      </c>
      <c r="E82" s="161" t="s">
        <v>125</v>
      </c>
      <c r="F82" s="161" t="s">
        <v>126</v>
      </c>
    </row>
    <row r="83" spans="3:6" ht="15.75" thickBot="1" x14ac:dyDescent="0.3">
      <c r="C83" s="661" t="s">
        <v>730</v>
      </c>
      <c r="D83" s="131" t="s">
        <v>107</v>
      </c>
      <c r="E83" s="162" t="s">
        <v>127</v>
      </c>
      <c r="F83" s="161" t="s">
        <v>128</v>
      </c>
    </row>
    <row r="84" spans="3:6" ht="15.75" thickBot="1" x14ac:dyDescent="0.3">
      <c r="C84" s="661" t="s">
        <v>731</v>
      </c>
      <c r="D84" s="131" t="s">
        <v>107</v>
      </c>
      <c r="E84" s="162" t="s">
        <v>129</v>
      </c>
      <c r="F84" s="163" t="s">
        <v>130</v>
      </c>
    </row>
    <row r="85" spans="3:6" x14ac:dyDescent="0.25">
      <c r="C85" s="126"/>
      <c r="D85" s="142"/>
      <c r="E85" s="143"/>
      <c r="F85" s="38"/>
    </row>
    <row r="86" spans="3:6" x14ac:dyDescent="0.25">
      <c r="C86" s="126"/>
      <c r="D86" s="142"/>
      <c r="E86" s="143"/>
      <c r="F86" s="38"/>
    </row>
    <row r="87" spans="3:6" x14ac:dyDescent="0.25">
      <c r="C87" s="22"/>
      <c r="D87" s="142"/>
      <c r="E87" s="24"/>
      <c r="F87" s="24"/>
    </row>
    <row r="88" spans="3:6" x14ac:dyDescent="0.25">
      <c r="C88" s="116" t="s">
        <v>732</v>
      </c>
      <c r="D88" s="117"/>
      <c r="E88" s="118"/>
      <c r="F88" s="118"/>
    </row>
    <row r="89" spans="3:6" x14ac:dyDescent="0.25">
      <c r="C89" s="119"/>
      <c r="D89" s="51" t="s">
        <v>620</v>
      </c>
      <c r="E89" s="52" t="s">
        <v>90</v>
      </c>
      <c r="F89" s="52" t="s">
        <v>91</v>
      </c>
    </row>
    <row r="90" spans="3:6" ht="30" x14ac:dyDescent="0.25">
      <c r="C90" s="130" t="s">
        <v>733</v>
      </c>
      <c r="D90" s="131" t="s">
        <v>82</v>
      </c>
      <c r="E90" s="164" t="s">
        <v>131</v>
      </c>
      <c r="F90" s="135">
        <v>99</v>
      </c>
    </row>
    <row r="92" spans="3:6" x14ac:dyDescent="0.25">
      <c r="F92" s="165"/>
    </row>
    <row r="93" spans="3:6" x14ac:dyDescent="0.25">
      <c r="C93" s="116" t="s">
        <v>734</v>
      </c>
      <c r="D93" s="117"/>
      <c r="E93" s="118"/>
      <c r="F93" s="166"/>
    </row>
    <row r="94" spans="3:6" x14ac:dyDescent="0.25">
      <c r="C94" s="119"/>
      <c r="D94" s="51" t="s">
        <v>620</v>
      </c>
      <c r="E94" s="52" t="s">
        <v>90</v>
      </c>
      <c r="F94" s="167" t="s">
        <v>91</v>
      </c>
    </row>
    <row r="95" spans="3:6" x14ac:dyDescent="0.25">
      <c r="C95" s="130" t="s">
        <v>735</v>
      </c>
      <c r="D95" s="131" t="s">
        <v>82</v>
      </c>
      <c r="E95" s="135">
        <v>52</v>
      </c>
      <c r="F95" s="135">
        <v>73</v>
      </c>
    </row>
    <row r="96" spans="3:6" x14ac:dyDescent="0.25">
      <c r="D96" s="127"/>
    </row>
    <row r="97" spans="1:8" x14ac:dyDescent="0.25">
      <c r="A97" s="59"/>
      <c r="C97" s="168"/>
      <c r="D97" s="169"/>
      <c r="E97" s="46"/>
      <c r="F97" s="46"/>
      <c r="G97" s="46"/>
      <c r="H97" s="46"/>
    </row>
    <row r="98" spans="1:8" x14ac:dyDescent="0.25">
      <c r="A98" s="59"/>
      <c r="C98" s="116" t="s">
        <v>736</v>
      </c>
      <c r="D98" s="117"/>
      <c r="E98" s="118"/>
      <c r="F98" s="118"/>
      <c r="G98" s="46"/>
      <c r="H98" s="46"/>
    </row>
    <row r="99" spans="1:8" ht="15.75" thickBot="1" x14ac:dyDescent="0.3">
      <c r="A99" s="59"/>
      <c r="C99" s="119"/>
      <c r="D99" s="51" t="s">
        <v>620</v>
      </c>
      <c r="E99" s="52" t="s">
        <v>707</v>
      </c>
      <c r="F99" s="52" t="s">
        <v>706</v>
      </c>
      <c r="G99" s="46"/>
      <c r="H99" s="46"/>
    </row>
    <row r="100" spans="1:8" ht="15.75" thickBot="1" x14ac:dyDescent="0.3">
      <c r="A100" s="59"/>
      <c r="C100" s="667" t="s">
        <v>737</v>
      </c>
      <c r="D100" s="170" t="s">
        <v>82</v>
      </c>
      <c r="E100" s="171" t="s">
        <v>132</v>
      </c>
      <c r="F100" s="171" t="s">
        <v>133</v>
      </c>
      <c r="G100" s="46"/>
      <c r="H100" s="46"/>
    </row>
    <row r="101" spans="1:8" ht="15.75" thickBot="1" x14ac:dyDescent="0.3">
      <c r="A101" s="59"/>
      <c r="C101" s="659" t="s">
        <v>738</v>
      </c>
      <c r="D101" s="172" t="s">
        <v>82</v>
      </c>
      <c r="E101" s="173" t="s">
        <v>134</v>
      </c>
      <c r="F101" s="173" t="s">
        <v>135</v>
      </c>
      <c r="G101" s="46"/>
      <c r="H101" s="46"/>
    </row>
    <row r="102" spans="1:8" x14ac:dyDescent="0.25">
      <c r="A102" s="59"/>
      <c r="C102" s="168"/>
      <c r="D102" s="169"/>
      <c r="E102" s="174"/>
      <c r="F102" s="174"/>
      <c r="G102" s="46"/>
      <c r="H102" s="46"/>
    </row>
    <row r="103" spans="1:8" x14ac:dyDescent="0.25">
      <c r="A103" s="59"/>
      <c r="C103" s="168"/>
      <c r="D103" s="169"/>
      <c r="E103" s="174"/>
      <c r="F103" s="174"/>
      <c r="G103" s="46"/>
      <c r="H103" s="46"/>
    </row>
    <row r="104" spans="1:8" ht="20.25" customHeight="1" x14ac:dyDescent="0.25">
      <c r="A104" s="59"/>
      <c r="C104" s="708" t="s">
        <v>1171</v>
      </c>
      <c r="D104" s="708"/>
      <c r="E104" s="708"/>
      <c r="F104" s="708"/>
      <c r="G104" s="46"/>
      <c r="H104" s="46"/>
    </row>
    <row r="105" spans="1:8" ht="15.75" thickBot="1" x14ac:dyDescent="0.3">
      <c r="A105" s="59"/>
      <c r="C105" s="119"/>
      <c r="D105" s="51" t="s">
        <v>620</v>
      </c>
      <c r="E105" s="52" t="s">
        <v>705</v>
      </c>
      <c r="F105" s="52" t="s">
        <v>706</v>
      </c>
      <c r="G105" s="46"/>
      <c r="H105" s="46"/>
    </row>
    <row r="106" spans="1:8" ht="30.75" thickBot="1" x14ac:dyDescent="0.3">
      <c r="A106" s="59"/>
      <c r="C106" s="667" t="s">
        <v>739</v>
      </c>
      <c r="D106" s="170" t="s">
        <v>82</v>
      </c>
      <c r="E106" s="171">
        <v>7.7</v>
      </c>
      <c r="F106" s="171" t="s">
        <v>136</v>
      </c>
      <c r="G106" s="46"/>
      <c r="H106" s="46"/>
    </row>
    <row r="107" spans="1:8" ht="15.75" thickBot="1" x14ac:dyDescent="0.3">
      <c r="A107" s="59"/>
      <c r="C107" s="659" t="s">
        <v>738</v>
      </c>
      <c r="D107" s="172" t="s">
        <v>82</v>
      </c>
      <c r="E107" s="173" t="s">
        <v>137</v>
      </c>
      <c r="F107" s="173" t="s">
        <v>138</v>
      </c>
      <c r="G107" s="46"/>
      <c r="H107" s="46"/>
    </row>
    <row r="108" spans="1:8" x14ac:dyDescent="0.25">
      <c r="A108" s="59"/>
      <c r="C108" s="168"/>
      <c r="D108" s="169"/>
      <c r="E108" s="174"/>
      <c r="F108" s="174"/>
      <c r="G108" s="46"/>
      <c r="H108" s="46"/>
    </row>
    <row r="109" spans="1:8" x14ac:dyDescent="0.25">
      <c r="A109" s="59"/>
      <c r="C109" s="168"/>
      <c r="D109" s="169"/>
      <c r="E109" s="46"/>
      <c r="F109" s="46"/>
      <c r="G109" s="46"/>
      <c r="H109" s="46"/>
    </row>
    <row r="110" spans="1:8" x14ac:dyDescent="0.25">
      <c r="A110" s="59"/>
      <c r="C110" s="144" t="s">
        <v>743</v>
      </c>
      <c r="D110" s="144"/>
      <c r="E110" s="144"/>
      <c r="F110" s="46"/>
      <c r="G110" s="46"/>
      <c r="H110" s="46"/>
    </row>
    <row r="111" spans="1:8" x14ac:dyDescent="0.25">
      <c r="C111" s="356"/>
      <c r="D111" s="51" t="s">
        <v>620</v>
      </c>
      <c r="E111" s="52" t="s">
        <v>91</v>
      </c>
    </row>
    <row r="112" spans="1:8" ht="15.75" thickBot="1" x14ac:dyDescent="0.3">
      <c r="C112" s="656" t="s">
        <v>740</v>
      </c>
      <c r="D112" s="481" t="s">
        <v>102</v>
      </c>
      <c r="E112" s="633">
        <v>531362</v>
      </c>
    </row>
    <row r="113" spans="3:5" ht="15.75" thickBot="1" x14ac:dyDescent="0.3">
      <c r="C113" s="656" t="s">
        <v>741</v>
      </c>
      <c r="D113" s="481" t="s">
        <v>102</v>
      </c>
      <c r="E113" s="634">
        <v>593497</v>
      </c>
    </row>
    <row r="114" spans="3:5" ht="15.75" thickBot="1" x14ac:dyDescent="0.3">
      <c r="C114" s="656" t="s">
        <v>742</v>
      </c>
      <c r="D114" s="481" t="s">
        <v>102</v>
      </c>
      <c r="E114" s="634">
        <v>2894046</v>
      </c>
    </row>
    <row r="115" spans="3:5" ht="30.75" thickBot="1" x14ac:dyDescent="0.3">
      <c r="C115" s="656" t="s">
        <v>1172</v>
      </c>
      <c r="D115" s="566" t="s">
        <v>82</v>
      </c>
      <c r="E115" s="634">
        <f>(E112+E113)/E114*100</f>
        <v>38.868041489319801</v>
      </c>
    </row>
  </sheetData>
  <sheetProtection algorithmName="SHA-512" hashValue="JadDWNqVlyxr6vPX7N1GnXrbqL24OQd2dyQyymVQbDKUtvMTCNoCpldB6PNzev+ZNhR6xNiVVnmn4Kc3uE9XeA==" saltValue="hLKyH7csSOuMUYqz9x4P5A==" spinCount="100000" sheet="1" objects="1" scenarios="1" selectLockedCells="1" selectUnlockedCells="1"/>
  <mergeCells count="2">
    <mergeCell ref="C12:F12"/>
    <mergeCell ref="C104:F10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38"/>
  <sheetViews>
    <sheetView showGridLines="0" zoomScale="120" zoomScaleNormal="120" workbookViewId="0">
      <selection activeCell="C438" sqref="C438"/>
    </sheetView>
  </sheetViews>
  <sheetFormatPr defaultColWidth="8.7109375" defaultRowHeight="15" x14ac:dyDescent="0.25"/>
  <cols>
    <col min="1" max="1" width="8.7109375" style="178"/>
    <col min="2" max="2" width="3.7109375" style="178" customWidth="1"/>
    <col min="3" max="3" width="75.7109375" style="175" customWidth="1"/>
    <col min="4" max="4" width="16.7109375" style="176" customWidth="1"/>
    <col min="5" max="6" width="25.7109375" style="177" customWidth="1"/>
    <col min="7" max="7" width="25.7109375" style="192" customWidth="1"/>
    <col min="8" max="8" width="24.140625" style="177" customWidth="1"/>
    <col min="9" max="12" width="25.7109375" style="178" customWidth="1"/>
    <col min="13" max="16384" width="8.7109375" style="178"/>
  </cols>
  <sheetData>
    <row r="1" spans="3:8" x14ac:dyDescent="0.25">
      <c r="G1" s="177"/>
    </row>
    <row r="2" spans="3:8" x14ac:dyDescent="0.25">
      <c r="G2" s="177"/>
    </row>
    <row r="3" spans="3:8" x14ac:dyDescent="0.25">
      <c r="G3" s="177"/>
      <c r="H3" s="179"/>
    </row>
    <row r="4" spans="3:8" x14ac:dyDescent="0.25">
      <c r="C4" s="180"/>
      <c r="D4" s="181"/>
      <c r="E4" s="182"/>
      <c r="F4" s="182"/>
      <c r="G4" s="177"/>
    </row>
    <row r="5" spans="3:8" x14ac:dyDescent="0.25">
      <c r="C5" s="180"/>
      <c r="D5" s="181"/>
      <c r="E5" s="182"/>
      <c r="F5" s="182"/>
      <c r="G5" s="177"/>
    </row>
    <row r="6" spans="3:8" x14ac:dyDescent="0.25">
      <c r="C6" s="180"/>
      <c r="D6" s="181"/>
      <c r="E6" s="182"/>
      <c r="F6" s="182"/>
      <c r="G6" s="177"/>
    </row>
    <row r="7" spans="3:8" x14ac:dyDescent="0.25">
      <c r="C7" s="180"/>
      <c r="D7" s="181"/>
      <c r="E7" s="182"/>
      <c r="F7" s="182"/>
      <c r="G7" s="177"/>
    </row>
    <row r="8" spans="3:8" x14ac:dyDescent="0.25">
      <c r="C8" s="180"/>
      <c r="D8" s="181"/>
      <c r="E8" s="182"/>
      <c r="F8" s="182"/>
      <c r="G8" s="177"/>
    </row>
    <row r="9" spans="3:8" x14ac:dyDescent="0.25">
      <c r="C9" s="178"/>
      <c r="D9" s="183"/>
      <c r="E9" s="184"/>
      <c r="F9" s="184"/>
      <c r="G9" s="177"/>
    </row>
    <row r="10" spans="3:8" ht="18.75" x14ac:dyDescent="0.25">
      <c r="C10" s="185" t="s">
        <v>744</v>
      </c>
      <c r="G10"/>
    </row>
    <row r="11" spans="3:8" x14ac:dyDescent="0.25">
      <c r="C11" s="186"/>
      <c r="D11" s="187"/>
      <c r="E11" s="188"/>
      <c r="F11" s="188"/>
      <c r="G11" s="177"/>
    </row>
    <row r="12" spans="3:8" x14ac:dyDescent="0.25">
      <c r="C12" s="189" t="s">
        <v>745</v>
      </c>
      <c r="D12" s="190"/>
      <c r="E12" s="191"/>
      <c r="F12" s="191"/>
    </row>
    <row r="13" spans="3:8" x14ac:dyDescent="0.25">
      <c r="C13" s="193"/>
      <c r="D13" s="194" t="s">
        <v>620</v>
      </c>
      <c r="E13" s="195">
        <v>2022</v>
      </c>
      <c r="F13" s="195">
        <v>2023</v>
      </c>
    </row>
    <row r="14" spans="3:8" x14ac:dyDescent="0.25">
      <c r="C14" s="196" t="s">
        <v>746</v>
      </c>
      <c r="D14" s="197" t="s">
        <v>621</v>
      </c>
      <c r="E14" s="198" t="s">
        <v>139</v>
      </c>
      <c r="F14" s="199" t="s">
        <v>140</v>
      </c>
    </row>
    <row r="15" spans="3:8" x14ac:dyDescent="0.25">
      <c r="C15" s="200" t="s">
        <v>757</v>
      </c>
      <c r="D15" s="201"/>
      <c r="E15" s="201"/>
      <c r="F15" s="201"/>
      <c r="G15" s="177"/>
    </row>
    <row r="16" spans="3:8" x14ac:dyDescent="0.25">
      <c r="C16" s="202"/>
      <c r="D16" s="203"/>
      <c r="E16" s="188"/>
      <c r="F16" s="188"/>
      <c r="G16" s="177"/>
    </row>
    <row r="17" spans="3:7" x14ac:dyDescent="0.25">
      <c r="C17" s="204"/>
      <c r="D17" s="205"/>
      <c r="E17" s="206"/>
      <c r="F17" s="206"/>
      <c r="G17" s="177"/>
    </row>
    <row r="18" spans="3:7" x14ac:dyDescent="0.25">
      <c r="C18" s="189" t="s">
        <v>1173</v>
      </c>
      <c r="D18" s="190"/>
      <c r="E18" s="191"/>
      <c r="F18" s="191"/>
    </row>
    <row r="19" spans="3:7" x14ac:dyDescent="0.25">
      <c r="C19" s="193"/>
      <c r="D19" s="194" t="s">
        <v>620</v>
      </c>
      <c r="E19" s="195">
        <v>2022</v>
      </c>
      <c r="F19" s="195">
        <v>2023</v>
      </c>
    </row>
    <row r="20" spans="3:7" x14ac:dyDescent="0.25">
      <c r="C20" s="207" t="s">
        <v>756</v>
      </c>
      <c r="D20" s="208" t="s">
        <v>621</v>
      </c>
      <c r="E20" s="209">
        <v>3802</v>
      </c>
      <c r="F20" s="210">
        <v>4297</v>
      </c>
      <c r="G20" s="177"/>
    </row>
    <row r="21" spans="3:7" x14ac:dyDescent="0.25">
      <c r="C21" s="211" t="s">
        <v>639</v>
      </c>
      <c r="D21" s="208" t="s">
        <v>621</v>
      </c>
      <c r="E21" s="212" t="s">
        <v>141</v>
      </c>
      <c r="F21" s="212" t="s">
        <v>142</v>
      </c>
      <c r="G21" s="177"/>
    </row>
    <row r="22" spans="3:7" x14ac:dyDescent="0.25">
      <c r="C22" s="213" t="s">
        <v>638</v>
      </c>
      <c r="D22" s="208" t="s">
        <v>621</v>
      </c>
      <c r="E22" s="212" t="s">
        <v>143</v>
      </c>
      <c r="F22" s="212" t="s">
        <v>144</v>
      </c>
      <c r="G22" s="177"/>
    </row>
    <row r="23" spans="3:7" x14ac:dyDescent="0.25">
      <c r="C23" s="207" t="s">
        <v>1174</v>
      </c>
      <c r="D23" s="208" t="s">
        <v>621</v>
      </c>
      <c r="E23" s="210">
        <v>1505</v>
      </c>
      <c r="F23" s="210">
        <v>1506</v>
      </c>
      <c r="G23" s="177"/>
    </row>
    <row r="24" spans="3:7" x14ac:dyDescent="0.25">
      <c r="C24" s="211" t="s">
        <v>639</v>
      </c>
      <c r="D24" s="208" t="s">
        <v>621</v>
      </c>
      <c r="E24" s="212">
        <v>340</v>
      </c>
      <c r="F24" s="212">
        <v>373</v>
      </c>
      <c r="G24" s="177"/>
    </row>
    <row r="25" spans="3:7" x14ac:dyDescent="0.25">
      <c r="C25" s="213" t="s">
        <v>638</v>
      </c>
      <c r="D25" s="208" t="s">
        <v>621</v>
      </c>
      <c r="E25" s="212" t="s">
        <v>145</v>
      </c>
      <c r="F25" s="212" t="s">
        <v>146</v>
      </c>
      <c r="G25" s="177"/>
    </row>
    <row r="26" spans="3:7" x14ac:dyDescent="0.25">
      <c r="C26" s="207" t="s">
        <v>1175</v>
      </c>
      <c r="D26" s="208" t="s">
        <v>621</v>
      </c>
      <c r="E26" s="210">
        <v>288</v>
      </c>
      <c r="F26" s="210">
        <v>273</v>
      </c>
      <c r="G26" s="177"/>
    </row>
    <row r="27" spans="3:7" x14ac:dyDescent="0.25">
      <c r="C27" s="211" t="s">
        <v>639</v>
      </c>
      <c r="D27" s="208" t="s">
        <v>621</v>
      </c>
      <c r="E27" s="212">
        <v>65</v>
      </c>
      <c r="F27" s="212">
        <v>58</v>
      </c>
      <c r="G27" s="177"/>
    </row>
    <row r="28" spans="3:7" x14ac:dyDescent="0.25">
      <c r="C28" s="213" t="s">
        <v>638</v>
      </c>
      <c r="D28" s="208" t="s">
        <v>621</v>
      </c>
      <c r="E28" s="212">
        <v>223</v>
      </c>
      <c r="F28" s="212">
        <v>215</v>
      </c>
      <c r="G28" s="177"/>
    </row>
    <row r="29" spans="3:7" x14ac:dyDescent="0.25">
      <c r="C29" s="207" t="s">
        <v>1176</v>
      </c>
      <c r="D29" s="208" t="s">
        <v>621</v>
      </c>
      <c r="E29" s="210">
        <v>948</v>
      </c>
      <c r="F29" s="210">
        <v>925</v>
      </c>
      <c r="G29" s="177"/>
    </row>
    <row r="30" spans="3:7" x14ac:dyDescent="0.25">
      <c r="C30" s="211" t="s">
        <v>639</v>
      </c>
      <c r="D30" s="208" t="s">
        <v>621</v>
      </c>
      <c r="E30" s="212">
        <v>184</v>
      </c>
      <c r="F30" s="212">
        <v>187</v>
      </c>
      <c r="G30" s="177"/>
    </row>
    <row r="31" spans="3:7" x14ac:dyDescent="0.25">
      <c r="C31" s="213" t="s">
        <v>638</v>
      </c>
      <c r="D31" s="208" t="s">
        <v>621</v>
      </c>
      <c r="E31" s="212">
        <v>764</v>
      </c>
      <c r="F31" s="212">
        <v>738</v>
      </c>
      <c r="G31" s="177"/>
    </row>
    <row r="32" spans="3:7" x14ac:dyDescent="0.25">
      <c r="C32" s="207" t="s">
        <v>1177</v>
      </c>
      <c r="D32" s="208" t="s">
        <v>621</v>
      </c>
      <c r="E32" s="210">
        <v>683</v>
      </c>
      <c r="F32" s="210">
        <v>649</v>
      </c>
      <c r="G32" s="177"/>
    </row>
    <row r="33" spans="3:7" x14ac:dyDescent="0.25">
      <c r="C33" s="211" t="s">
        <v>639</v>
      </c>
      <c r="D33" s="208" t="s">
        <v>621</v>
      </c>
      <c r="E33" s="212">
        <v>113</v>
      </c>
      <c r="F33" s="212">
        <v>109</v>
      </c>
      <c r="G33" s="177"/>
    </row>
    <row r="34" spans="3:7" x14ac:dyDescent="0.25">
      <c r="C34" s="213" t="s">
        <v>638</v>
      </c>
      <c r="D34" s="208" t="s">
        <v>621</v>
      </c>
      <c r="E34" s="212">
        <v>570</v>
      </c>
      <c r="F34" s="212">
        <v>540</v>
      </c>
      <c r="G34" s="177"/>
    </row>
    <row r="35" spans="3:7" x14ac:dyDescent="0.25">
      <c r="C35" s="214" t="s">
        <v>1178</v>
      </c>
      <c r="D35" s="208" t="s">
        <v>621</v>
      </c>
      <c r="E35" s="215">
        <v>357</v>
      </c>
      <c r="F35" s="210">
        <v>333</v>
      </c>
      <c r="G35" s="177"/>
    </row>
    <row r="36" spans="3:7" x14ac:dyDescent="0.25">
      <c r="C36" s="211" t="s">
        <v>639</v>
      </c>
      <c r="D36" s="208" t="s">
        <v>621</v>
      </c>
      <c r="E36" s="212">
        <v>64</v>
      </c>
      <c r="F36" s="212">
        <v>56</v>
      </c>
      <c r="G36" s="177"/>
    </row>
    <row r="37" spans="3:7" x14ac:dyDescent="0.25">
      <c r="C37" s="213" t="s">
        <v>638</v>
      </c>
      <c r="D37" s="208" t="s">
        <v>621</v>
      </c>
      <c r="E37" s="216">
        <v>293</v>
      </c>
      <c r="F37" s="216">
        <v>277</v>
      </c>
      <c r="G37" s="177"/>
    </row>
    <row r="38" spans="3:7" x14ac:dyDescent="0.25">
      <c r="C38" s="202"/>
      <c r="D38" s="203"/>
      <c r="E38" s="188"/>
      <c r="F38" s="188"/>
      <c r="G38" s="177"/>
    </row>
    <row r="39" spans="3:7" x14ac:dyDescent="0.25">
      <c r="C39" s="204"/>
      <c r="D39" s="205"/>
      <c r="E39" s="206"/>
      <c r="F39" s="206"/>
      <c r="G39" s="177"/>
    </row>
    <row r="40" spans="3:7" x14ac:dyDescent="0.25">
      <c r="C40" s="189" t="s">
        <v>761</v>
      </c>
      <c r="D40" s="190"/>
      <c r="E40" s="191"/>
      <c r="F40" s="191"/>
      <c r="G40" s="177"/>
    </row>
    <row r="41" spans="3:7" x14ac:dyDescent="0.25">
      <c r="C41" s="193"/>
      <c r="D41" s="194" t="s">
        <v>620</v>
      </c>
      <c r="E41" s="195">
        <v>2022</v>
      </c>
      <c r="F41" s="195">
        <v>2023</v>
      </c>
      <c r="G41" s="177"/>
    </row>
    <row r="42" spans="3:7" x14ac:dyDescent="0.25">
      <c r="C42" s="217" t="s">
        <v>639</v>
      </c>
      <c r="D42" s="218" t="s">
        <v>82</v>
      </c>
      <c r="E42" s="219" t="s">
        <v>147</v>
      </c>
      <c r="F42" s="220" t="s">
        <v>148</v>
      </c>
      <c r="G42" s="177"/>
    </row>
    <row r="43" spans="3:7" x14ac:dyDescent="0.25">
      <c r="C43" s="221" t="s">
        <v>638</v>
      </c>
      <c r="D43" s="208" t="s">
        <v>82</v>
      </c>
      <c r="E43" s="222" t="s">
        <v>149</v>
      </c>
      <c r="F43" s="220" t="s">
        <v>150</v>
      </c>
      <c r="G43" s="177"/>
    </row>
    <row r="44" spans="3:7" x14ac:dyDescent="0.25">
      <c r="C44" s="217" t="s">
        <v>639</v>
      </c>
      <c r="D44" s="208" t="s">
        <v>621</v>
      </c>
      <c r="E44" s="223">
        <v>2470</v>
      </c>
      <c r="F44" s="212">
        <v>2780</v>
      </c>
      <c r="G44" s="177"/>
    </row>
    <row r="45" spans="3:7" x14ac:dyDescent="0.25">
      <c r="C45" s="221" t="s">
        <v>638</v>
      </c>
      <c r="D45" s="208" t="s">
        <v>621</v>
      </c>
      <c r="E45" s="224">
        <v>5113</v>
      </c>
      <c r="F45" s="212">
        <v>5203</v>
      </c>
      <c r="G45" s="177"/>
    </row>
    <row r="46" spans="3:7" x14ac:dyDescent="0.25">
      <c r="C46" s="225"/>
      <c r="D46" s="203"/>
      <c r="E46" s="226"/>
      <c r="F46" s="227"/>
      <c r="G46" s="177"/>
    </row>
    <row r="47" spans="3:7" x14ac:dyDescent="0.25">
      <c r="C47" s="225"/>
      <c r="D47" s="203"/>
      <c r="E47" s="226"/>
      <c r="F47" s="227"/>
      <c r="G47" s="177"/>
    </row>
    <row r="48" spans="3:7" x14ac:dyDescent="0.25">
      <c r="C48" s="204"/>
      <c r="D48" s="205"/>
      <c r="E48" s="206"/>
      <c r="F48" s="206"/>
      <c r="G48" s="177"/>
    </row>
    <row r="49" spans="3:8" x14ac:dyDescent="0.25">
      <c r="C49" s="189" t="s">
        <v>1179</v>
      </c>
      <c r="D49" s="190"/>
      <c r="E49" s="191"/>
      <c r="F49" s="191"/>
      <c r="G49" s="177"/>
    </row>
    <row r="50" spans="3:8" x14ac:dyDescent="0.25">
      <c r="C50" s="193"/>
      <c r="D50" s="194" t="s">
        <v>620</v>
      </c>
      <c r="E50" s="195">
        <v>2022</v>
      </c>
      <c r="F50" s="195">
        <v>2023</v>
      </c>
      <c r="G50" s="177"/>
    </row>
    <row r="51" spans="3:8" x14ac:dyDescent="0.25">
      <c r="C51" s="228" t="s">
        <v>758</v>
      </c>
      <c r="D51" s="228"/>
      <c r="E51" s="228"/>
      <c r="F51" s="228"/>
      <c r="G51" s="177"/>
    </row>
    <row r="52" spans="3:8" x14ac:dyDescent="0.25">
      <c r="C52" s="213" t="s">
        <v>639</v>
      </c>
      <c r="D52" s="208" t="s">
        <v>621</v>
      </c>
      <c r="E52" s="212">
        <v>1243</v>
      </c>
      <c r="F52" s="212">
        <v>1351</v>
      </c>
      <c r="G52" s="229"/>
    </row>
    <row r="53" spans="3:8" x14ac:dyDescent="0.25">
      <c r="C53" s="213" t="s">
        <v>638</v>
      </c>
      <c r="D53" s="208" t="s">
        <v>621</v>
      </c>
      <c r="E53" s="212">
        <v>1944</v>
      </c>
      <c r="F53" s="212">
        <v>1898</v>
      </c>
      <c r="G53" s="229"/>
    </row>
    <row r="54" spans="3:8" x14ac:dyDescent="0.25">
      <c r="C54" s="228" t="s">
        <v>759</v>
      </c>
      <c r="D54" s="228"/>
      <c r="E54" s="228"/>
      <c r="F54" s="228"/>
      <c r="G54" s="229"/>
    </row>
    <row r="55" spans="3:8" x14ac:dyDescent="0.25">
      <c r="C55" s="213" t="s">
        <v>639</v>
      </c>
      <c r="D55" s="208" t="s">
        <v>621</v>
      </c>
      <c r="E55" s="212">
        <v>1110</v>
      </c>
      <c r="F55" s="212">
        <v>1317</v>
      </c>
      <c r="G55" s="229"/>
    </row>
    <row r="56" spans="3:8" x14ac:dyDescent="0.25">
      <c r="C56" s="213" t="s">
        <v>638</v>
      </c>
      <c r="D56" s="208" t="s">
        <v>621</v>
      </c>
      <c r="E56" s="212">
        <v>2855</v>
      </c>
      <c r="F56" s="212">
        <v>2991</v>
      </c>
      <c r="G56" s="229"/>
    </row>
    <row r="57" spans="3:8" x14ac:dyDescent="0.25">
      <c r="C57" s="230" t="s">
        <v>760</v>
      </c>
      <c r="D57" s="230"/>
      <c r="E57" s="230"/>
      <c r="F57" s="230"/>
      <c r="G57" s="229"/>
    </row>
    <row r="58" spans="3:8" x14ac:dyDescent="0.25">
      <c r="C58" s="213" t="s">
        <v>639</v>
      </c>
      <c r="D58" s="208" t="s">
        <v>621</v>
      </c>
      <c r="E58" s="231">
        <v>117</v>
      </c>
      <c r="F58" s="231">
        <v>112</v>
      </c>
      <c r="G58" s="232"/>
      <c r="H58" s="229"/>
    </row>
    <row r="59" spans="3:8" x14ac:dyDescent="0.25">
      <c r="C59" s="213" t="s">
        <v>638</v>
      </c>
      <c r="D59" s="208" t="s">
        <v>621</v>
      </c>
      <c r="E59" s="231">
        <v>314</v>
      </c>
      <c r="F59" s="231">
        <v>314</v>
      </c>
      <c r="G59" s="229"/>
      <c r="H59" s="229"/>
    </row>
    <row r="60" spans="3:8" x14ac:dyDescent="0.25">
      <c r="C60" s="225"/>
      <c r="D60" s="203"/>
      <c r="E60" s="233"/>
      <c r="F60" s="234"/>
      <c r="G60" s="177"/>
    </row>
    <row r="61" spans="3:8" x14ac:dyDescent="0.25">
      <c r="C61" s="225"/>
      <c r="D61" s="203"/>
      <c r="E61" s="233"/>
      <c r="F61" s="234"/>
      <c r="G61" s="177"/>
    </row>
    <row r="62" spans="3:8" x14ac:dyDescent="0.25">
      <c r="C62" s="235"/>
      <c r="G62" s="177"/>
    </row>
    <row r="63" spans="3:8" x14ac:dyDescent="0.25">
      <c r="C63" s="189" t="s">
        <v>1180</v>
      </c>
      <c r="D63" s="190"/>
      <c r="E63" s="191"/>
      <c r="F63" s="191"/>
      <c r="G63" s="177"/>
    </row>
    <row r="64" spans="3:8" x14ac:dyDescent="0.25">
      <c r="C64" s="193"/>
      <c r="D64" s="194" t="s">
        <v>620</v>
      </c>
      <c r="E64" s="195">
        <v>2022</v>
      </c>
      <c r="F64" s="195">
        <v>2023</v>
      </c>
      <c r="G64" s="177"/>
    </row>
    <row r="65" spans="3:7" x14ac:dyDescent="0.25">
      <c r="C65" s="236" t="s">
        <v>762</v>
      </c>
      <c r="D65" s="218" t="s">
        <v>621</v>
      </c>
      <c r="E65" s="237">
        <v>3830</v>
      </c>
      <c r="F65" s="212">
        <v>3508</v>
      </c>
      <c r="G65" s="177"/>
    </row>
    <row r="66" spans="3:7" x14ac:dyDescent="0.25">
      <c r="C66" s="213" t="s">
        <v>763</v>
      </c>
      <c r="D66" s="208" t="s">
        <v>621</v>
      </c>
      <c r="E66" s="212">
        <v>3753</v>
      </c>
      <c r="F66" s="212">
        <v>4475</v>
      </c>
      <c r="G66" s="177"/>
    </row>
    <row r="67" spans="3:7" x14ac:dyDescent="0.25">
      <c r="C67" s="213" t="s">
        <v>771</v>
      </c>
      <c r="D67" s="208" t="s">
        <v>621</v>
      </c>
      <c r="E67" s="212">
        <v>0</v>
      </c>
      <c r="F67" s="212">
        <v>0</v>
      </c>
      <c r="G67" s="177"/>
    </row>
    <row r="68" spans="3:7" x14ac:dyDescent="0.25">
      <c r="C68" s="213" t="s">
        <v>770</v>
      </c>
      <c r="D68" s="208" t="s">
        <v>621</v>
      </c>
      <c r="E68" s="212">
        <v>7570</v>
      </c>
      <c r="F68" s="212">
        <v>7960</v>
      </c>
      <c r="G68" s="177"/>
    </row>
    <row r="69" spans="3:7" x14ac:dyDescent="0.25">
      <c r="C69" s="213" t="s">
        <v>769</v>
      </c>
      <c r="D69" s="208" t="s">
        <v>621</v>
      </c>
      <c r="E69" s="212">
        <v>13</v>
      </c>
      <c r="F69" s="212">
        <v>23</v>
      </c>
      <c r="G69" s="177"/>
    </row>
    <row r="70" spans="3:7" x14ac:dyDescent="0.25">
      <c r="C70" s="202"/>
      <c r="D70" s="203"/>
      <c r="E70" s="188"/>
      <c r="F70" s="188"/>
      <c r="G70" s="177"/>
    </row>
    <row r="71" spans="3:7" x14ac:dyDescent="0.25">
      <c r="C71" s="202"/>
      <c r="D71" s="203"/>
      <c r="E71" s="188"/>
      <c r="F71" s="188"/>
      <c r="G71" s="177"/>
    </row>
    <row r="72" spans="3:7" x14ac:dyDescent="0.25">
      <c r="G72" s="177"/>
    </row>
    <row r="73" spans="3:7" x14ac:dyDescent="0.25">
      <c r="C73" s="189" t="s">
        <v>1181</v>
      </c>
      <c r="D73" s="190"/>
      <c r="E73" s="191"/>
      <c r="F73" s="191"/>
      <c r="G73" s="177"/>
    </row>
    <row r="74" spans="3:7" x14ac:dyDescent="0.25">
      <c r="C74" s="193"/>
      <c r="D74" s="194" t="s">
        <v>620</v>
      </c>
      <c r="E74" s="195" t="s">
        <v>90</v>
      </c>
      <c r="F74" s="195" t="s">
        <v>91</v>
      </c>
      <c r="G74" s="177"/>
    </row>
    <row r="75" spans="3:7" x14ac:dyDescent="0.25">
      <c r="C75" s="236" t="s">
        <v>764</v>
      </c>
      <c r="D75" s="218" t="s">
        <v>621</v>
      </c>
      <c r="E75" s="238">
        <v>14</v>
      </c>
      <c r="F75" s="238">
        <v>16</v>
      </c>
    </row>
    <row r="76" spans="3:7" x14ac:dyDescent="0.25">
      <c r="C76" s="213" t="s">
        <v>767</v>
      </c>
      <c r="D76" s="208" t="s">
        <v>621</v>
      </c>
      <c r="E76" s="238">
        <v>59</v>
      </c>
      <c r="F76" s="238">
        <v>84</v>
      </c>
    </row>
    <row r="77" spans="3:7" x14ac:dyDescent="0.25">
      <c r="C77" s="239" t="s">
        <v>766</v>
      </c>
      <c r="D77" s="240" t="s">
        <v>621</v>
      </c>
      <c r="E77" s="238">
        <v>378</v>
      </c>
      <c r="F77" s="238">
        <v>672</v>
      </c>
    </row>
    <row r="78" spans="3:7" x14ac:dyDescent="0.25">
      <c r="C78" s="221" t="s">
        <v>744</v>
      </c>
      <c r="D78" s="208" t="s">
        <v>621</v>
      </c>
      <c r="E78" s="241" t="s">
        <v>151</v>
      </c>
      <c r="F78" s="242">
        <v>7214</v>
      </c>
    </row>
    <row r="79" spans="3:7" x14ac:dyDescent="0.25">
      <c r="C79" s="243" t="s">
        <v>768</v>
      </c>
      <c r="D79" s="203"/>
      <c r="E79" s="233"/>
      <c r="F79" s="234"/>
      <c r="G79" s="177"/>
    </row>
    <row r="80" spans="3:7" x14ac:dyDescent="0.25">
      <c r="C80" s="225"/>
      <c r="D80" s="203"/>
      <c r="E80" s="233"/>
      <c r="F80" s="234"/>
      <c r="G80" s="177"/>
    </row>
    <row r="81" spans="3:12" x14ac:dyDescent="0.25">
      <c r="C81" s="225"/>
      <c r="D81" s="203"/>
      <c r="E81" s="233"/>
      <c r="F81" s="244"/>
      <c r="G81" s="177"/>
    </row>
    <row r="82" spans="3:12" ht="30" x14ac:dyDescent="0.25">
      <c r="C82" s="189" t="s">
        <v>1182</v>
      </c>
      <c r="D82" s="190"/>
      <c r="E82" s="191"/>
      <c r="F82" s="191"/>
      <c r="G82" s="245"/>
      <c r="H82" s="245"/>
      <c r="I82" s="246"/>
      <c r="J82" s="246"/>
      <c r="K82" s="246"/>
      <c r="L82" s="246"/>
    </row>
    <row r="83" spans="3:12" x14ac:dyDescent="0.25">
      <c r="C83" s="193"/>
      <c r="D83" s="710" t="s">
        <v>620</v>
      </c>
      <c r="E83" s="711" t="s">
        <v>758</v>
      </c>
      <c r="F83" s="711"/>
      <c r="G83" s="712" t="s">
        <v>759</v>
      </c>
      <c r="H83" s="712"/>
      <c r="I83" s="712" t="s">
        <v>760</v>
      </c>
      <c r="J83" s="712"/>
      <c r="K83" s="709" t="s">
        <v>747</v>
      </c>
      <c r="L83" s="709"/>
    </row>
    <row r="84" spans="3:12" x14ac:dyDescent="0.25">
      <c r="C84" s="193"/>
      <c r="D84" s="710"/>
      <c r="E84" s="195" t="s">
        <v>90</v>
      </c>
      <c r="F84" s="195" t="s">
        <v>91</v>
      </c>
      <c r="G84" s="195" t="s">
        <v>90</v>
      </c>
      <c r="H84" s="195" t="s">
        <v>91</v>
      </c>
      <c r="I84" s="195" t="s">
        <v>90</v>
      </c>
      <c r="J84" s="195" t="s">
        <v>91</v>
      </c>
      <c r="K84" s="195" t="s">
        <v>90</v>
      </c>
      <c r="L84" s="195" t="s">
        <v>91</v>
      </c>
    </row>
    <row r="85" spans="3:12" x14ac:dyDescent="0.25">
      <c r="C85" s="249" t="s">
        <v>772</v>
      </c>
      <c r="D85" s="208" t="s">
        <v>621</v>
      </c>
      <c r="E85" s="250">
        <f>E86+E87</f>
        <v>0</v>
      </c>
      <c r="F85" s="250">
        <f t="shared" ref="F85:J85" si="0">F86+F87</f>
        <v>0</v>
      </c>
      <c r="G85" s="250">
        <f t="shared" si="0"/>
        <v>7</v>
      </c>
      <c r="H85" s="250">
        <f t="shared" si="0"/>
        <v>9</v>
      </c>
      <c r="I85" s="250">
        <f t="shared" si="0"/>
        <v>7</v>
      </c>
      <c r="J85" s="250">
        <f t="shared" si="0"/>
        <v>7</v>
      </c>
      <c r="K85" s="250">
        <f>E85+G85+I85</f>
        <v>14</v>
      </c>
      <c r="L85" s="250">
        <f>F85+H85+J85</f>
        <v>16</v>
      </c>
    </row>
    <row r="86" spans="3:12" x14ac:dyDescent="0.25">
      <c r="C86" s="251" t="s">
        <v>639</v>
      </c>
      <c r="D86" s="208" t="s">
        <v>621</v>
      </c>
      <c r="E86" s="231">
        <v>0</v>
      </c>
      <c r="F86" s="231">
        <v>0</v>
      </c>
      <c r="G86" s="231">
        <v>6</v>
      </c>
      <c r="H86" s="231">
        <v>7</v>
      </c>
      <c r="I86" s="231">
        <v>6</v>
      </c>
      <c r="J86" s="231">
        <v>6</v>
      </c>
      <c r="K86" s="231">
        <f t="shared" ref="K86:L93" si="1">E86+G86+I86</f>
        <v>12</v>
      </c>
      <c r="L86" s="231">
        <f t="shared" si="1"/>
        <v>13</v>
      </c>
    </row>
    <row r="87" spans="3:12" x14ac:dyDescent="0.25">
      <c r="C87" s="251" t="s">
        <v>638</v>
      </c>
      <c r="D87" s="208" t="s">
        <v>621</v>
      </c>
      <c r="E87" s="231">
        <v>0</v>
      </c>
      <c r="F87" s="231">
        <v>0</v>
      </c>
      <c r="G87" s="231">
        <v>1</v>
      </c>
      <c r="H87" s="231">
        <v>2</v>
      </c>
      <c r="I87" s="231">
        <v>1</v>
      </c>
      <c r="J87" s="231">
        <v>1</v>
      </c>
      <c r="K87" s="231">
        <f t="shared" si="1"/>
        <v>2</v>
      </c>
      <c r="L87" s="231">
        <f t="shared" si="1"/>
        <v>3</v>
      </c>
    </row>
    <row r="88" spans="3:12" x14ac:dyDescent="0.25">
      <c r="C88" s="249" t="s">
        <v>773</v>
      </c>
      <c r="D88" s="208" t="s">
        <v>621</v>
      </c>
      <c r="E88" s="250">
        <f>E89+E90</f>
        <v>0</v>
      </c>
      <c r="F88" s="250">
        <f t="shared" ref="F88:J88" si="2">F89+F90</f>
        <v>0</v>
      </c>
      <c r="G88" s="250">
        <f t="shared" si="2"/>
        <v>44</v>
      </c>
      <c r="H88" s="250">
        <f t="shared" si="2"/>
        <v>67</v>
      </c>
      <c r="I88" s="250">
        <f t="shared" si="2"/>
        <v>15</v>
      </c>
      <c r="J88" s="250">
        <f t="shared" si="2"/>
        <v>17</v>
      </c>
      <c r="K88" s="250">
        <f t="shared" si="1"/>
        <v>59</v>
      </c>
      <c r="L88" s="250">
        <f t="shared" si="1"/>
        <v>84</v>
      </c>
    </row>
    <row r="89" spans="3:12" x14ac:dyDescent="0.25">
      <c r="C89" s="251" t="s">
        <v>639</v>
      </c>
      <c r="D89" s="208" t="s">
        <v>621</v>
      </c>
      <c r="E89" s="231">
        <v>0</v>
      </c>
      <c r="F89" s="231">
        <v>0</v>
      </c>
      <c r="G89" s="231">
        <v>16</v>
      </c>
      <c r="H89" s="231">
        <v>28</v>
      </c>
      <c r="I89" s="231">
        <v>1</v>
      </c>
      <c r="J89" s="231">
        <v>2</v>
      </c>
      <c r="K89" s="231">
        <f t="shared" si="1"/>
        <v>17</v>
      </c>
      <c r="L89" s="231">
        <f t="shared" si="1"/>
        <v>30</v>
      </c>
    </row>
    <row r="90" spans="3:12" x14ac:dyDescent="0.25">
      <c r="C90" s="251" t="s">
        <v>638</v>
      </c>
      <c r="D90" s="208" t="s">
        <v>621</v>
      </c>
      <c r="E90" s="231">
        <v>0</v>
      </c>
      <c r="F90" s="231">
        <v>0</v>
      </c>
      <c r="G90" s="231">
        <v>28</v>
      </c>
      <c r="H90" s="231">
        <v>39</v>
      </c>
      <c r="I90" s="231">
        <v>14</v>
      </c>
      <c r="J90" s="231">
        <v>15</v>
      </c>
      <c r="K90" s="231">
        <f t="shared" si="1"/>
        <v>42</v>
      </c>
      <c r="L90" s="231">
        <f t="shared" si="1"/>
        <v>54</v>
      </c>
    </row>
    <row r="91" spans="3:12" x14ac:dyDescent="0.25">
      <c r="C91" s="249" t="s">
        <v>774</v>
      </c>
      <c r="D91" s="208" t="s">
        <v>621</v>
      </c>
      <c r="E91" s="250">
        <f>E92+E93</f>
        <v>27</v>
      </c>
      <c r="F91" s="250">
        <f t="shared" ref="F91:J91" si="3">F92+F93</f>
        <v>65</v>
      </c>
      <c r="G91" s="250">
        <f t="shared" si="3"/>
        <v>318</v>
      </c>
      <c r="H91" s="250">
        <f t="shared" si="3"/>
        <v>561</v>
      </c>
      <c r="I91" s="250">
        <f t="shared" si="3"/>
        <v>33</v>
      </c>
      <c r="J91" s="250">
        <f t="shared" si="3"/>
        <v>46</v>
      </c>
      <c r="K91" s="250">
        <f t="shared" si="1"/>
        <v>378</v>
      </c>
      <c r="L91" s="250">
        <f t="shared" si="1"/>
        <v>672</v>
      </c>
    </row>
    <row r="92" spans="3:12" x14ac:dyDescent="0.25">
      <c r="C92" s="251" t="s">
        <v>639</v>
      </c>
      <c r="D92" s="208" t="s">
        <v>621</v>
      </c>
      <c r="E92" s="231">
        <v>13</v>
      </c>
      <c r="F92" s="231">
        <v>41</v>
      </c>
      <c r="G92" s="231">
        <v>105</v>
      </c>
      <c r="H92" s="231">
        <v>248</v>
      </c>
      <c r="I92" s="231">
        <v>11</v>
      </c>
      <c r="J92" s="231">
        <v>17</v>
      </c>
      <c r="K92" s="231">
        <f t="shared" si="1"/>
        <v>129</v>
      </c>
      <c r="L92" s="231">
        <f t="shared" si="1"/>
        <v>306</v>
      </c>
    </row>
    <row r="93" spans="3:12" x14ac:dyDescent="0.25">
      <c r="C93" s="251" t="s">
        <v>638</v>
      </c>
      <c r="D93" s="208" t="s">
        <v>621</v>
      </c>
      <c r="E93" s="231">
        <v>14</v>
      </c>
      <c r="F93" s="231">
        <v>24</v>
      </c>
      <c r="G93" s="231">
        <v>213</v>
      </c>
      <c r="H93" s="231">
        <v>313</v>
      </c>
      <c r="I93" s="231">
        <v>22</v>
      </c>
      <c r="J93" s="231">
        <v>29</v>
      </c>
      <c r="K93" s="231">
        <f t="shared" si="1"/>
        <v>249</v>
      </c>
      <c r="L93" s="231">
        <f t="shared" si="1"/>
        <v>366</v>
      </c>
    </row>
    <row r="94" spans="3:12" x14ac:dyDescent="0.25">
      <c r="C94" s="249" t="s">
        <v>775</v>
      </c>
      <c r="D94" s="208" t="s">
        <v>621</v>
      </c>
      <c r="E94" s="252">
        <f t="shared" ref="E94" si="4">E95+E96</f>
        <v>3160</v>
      </c>
      <c r="F94" s="253">
        <v>3184</v>
      </c>
      <c r="G94" s="253">
        <v>3597</v>
      </c>
      <c r="H94" s="253">
        <v>3678</v>
      </c>
      <c r="I94" s="253">
        <v>378</v>
      </c>
      <c r="J94" s="253">
        <v>352</v>
      </c>
      <c r="K94" s="253">
        <v>7135</v>
      </c>
      <c r="L94" s="253">
        <v>7214</v>
      </c>
    </row>
    <row r="95" spans="3:12" x14ac:dyDescent="0.25">
      <c r="C95" s="251" t="s">
        <v>639</v>
      </c>
      <c r="D95" s="208" t="s">
        <v>621</v>
      </c>
      <c r="E95" s="212">
        <v>1230</v>
      </c>
      <c r="F95" s="254">
        <v>1310</v>
      </c>
      <c r="G95" s="254">
        <v>984</v>
      </c>
      <c r="H95" s="254">
        <v>1037</v>
      </c>
      <c r="I95" s="254">
        <v>101</v>
      </c>
      <c r="J95" s="254">
        <v>85</v>
      </c>
      <c r="K95" s="255">
        <v>2315</v>
      </c>
      <c r="L95" s="254">
        <v>2432</v>
      </c>
    </row>
    <row r="96" spans="3:12" x14ac:dyDescent="0.25">
      <c r="C96" s="251" t="s">
        <v>638</v>
      </c>
      <c r="D96" s="208" t="s">
        <v>621</v>
      </c>
      <c r="E96" s="212">
        <v>1930</v>
      </c>
      <c r="F96" s="254">
        <v>1874</v>
      </c>
      <c r="G96" s="254">
        <v>2613</v>
      </c>
      <c r="H96" s="254">
        <v>2641</v>
      </c>
      <c r="I96" s="254">
        <v>277</v>
      </c>
      <c r="J96" s="254">
        <v>267</v>
      </c>
      <c r="K96" s="254">
        <v>4820</v>
      </c>
      <c r="L96" s="254">
        <v>4782</v>
      </c>
    </row>
    <row r="97" spans="3:12" x14ac:dyDescent="0.25">
      <c r="C97" s="243" t="s">
        <v>768</v>
      </c>
      <c r="D97" s="203"/>
      <c r="F97" s="234"/>
      <c r="G97" s="177"/>
      <c r="K97" s="256"/>
      <c r="L97" s="256"/>
    </row>
    <row r="98" spans="3:12" x14ac:dyDescent="0.25">
      <c r="C98" s="225"/>
      <c r="D98" s="203"/>
      <c r="E98" s="233"/>
      <c r="F98" s="244"/>
      <c r="G98" s="177"/>
    </row>
    <row r="99" spans="3:12" x14ac:dyDescent="0.25">
      <c r="C99" s="225"/>
      <c r="D99" s="203"/>
      <c r="E99" s="233"/>
      <c r="F99" s="178"/>
      <c r="G99" s="178"/>
      <c r="H99" s="178"/>
    </row>
    <row r="100" spans="3:12" x14ac:dyDescent="0.25">
      <c r="C100" s="257" t="s">
        <v>1183</v>
      </c>
      <c r="D100" s="190"/>
      <c r="E100" s="191"/>
      <c r="F100" s="191"/>
      <c r="G100" s="245"/>
      <c r="H100" s="245"/>
      <c r="I100" s="246"/>
      <c r="J100" s="246"/>
      <c r="K100" s="246"/>
      <c r="L100" s="246"/>
    </row>
    <row r="101" spans="3:12" x14ac:dyDescent="0.25">
      <c r="C101" s="193"/>
      <c r="D101" s="710" t="s">
        <v>620</v>
      </c>
      <c r="E101" s="711" t="s">
        <v>758</v>
      </c>
      <c r="F101" s="711"/>
      <c r="G101" s="712" t="s">
        <v>759</v>
      </c>
      <c r="H101" s="712"/>
      <c r="I101" s="712" t="s">
        <v>760</v>
      </c>
      <c r="J101" s="712"/>
      <c r="K101" s="709" t="s">
        <v>747</v>
      </c>
      <c r="L101" s="709"/>
    </row>
    <row r="102" spans="3:12" x14ac:dyDescent="0.25">
      <c r="C102" s="193"/>
      <c r="D102" s="710"/>
      <c r="E102" s="195" t="s">
        <v>90</v>
      </c>
      <c r="F102" s="195" t="s">
        <v>91</v>
      </c>
      <c r="G102" s="195" t="s">
        <v>90</v>
      </c>
      <c r="H102" s="195" t="s">
        <v>91</v>
      </c>
      <c r="I102" s="195" t="s">
        <v>90</v>
      </c>
      <c r="J102" s="195" t="s">
        <v>91</v>
      </c>
      <c r="K102" s="195" t="s">
        <v>90</v>
      </c>
      <c r="L102" s="195" t="s">
        <v>91</v>
      </c>
    </row>
    <row r="103" spans="3:12" x14ac:dyDescent="0.25">
      <c r="C103" s="258" t="s">
        <v>776</v>
      </c>
      <c r="D103" s="259"/>
      <c r="E103" s="260"/>
      <c r="F103" s="260"/>
      <c r="G103" s="260"/>
      <c r="H103" s="260"/>
      <c r="I103" s="260"/>
      <c r="J103" s="260"/>
      <c r="K103" s="260"/>
      <c r="L103" s="260"/>
    </row>
    <row r="104" spans="3:12" x14ac:dyDescent="0.25">
      <c r="C104" s="261" t="s">
        <v>639</v>
      </c>
      <c r="D104" s="262" t="s">
        <v>82</v>
      </c>
      <c r="E104" s="231" t="s">
        <v>92</v>
      </c>
      <c r="F104" s="231" t="s">
        <v>92</v>
      </c>
      <c r="G104" s="231">
        <v>85.714285714285708</v>
      </c>
      <c r="H104" s="231">
        <v>77.777777777777786</v>
      </c>
      <c r="I104" s="231">
        <v>85.714285714285708</v>
      </c>
      <c r="J104" s="231">
        <v>85.714285714285708</v>
      </c>
      <c r="K104" s="231">
        <v>85.714285714285708</v>
      </c>
      <c r="L104" s="231">
        <v>81.25</v>
      </c>
    </row>
    <row r="105" spans="3:12" x14ac:dyDescent="0.25">
      <c r="C105" s="261" t="s">
        <v>638</v>
      </c>
      <c r="D105" s="262" t="s">
        <v>82</v>
      </c>
      <c r="E105" s="231" t="s">
        <v>92</v>
      </c>
      <c r="F105" s="231" t="s">
        <v>92</v>
      </c>
      <c r="G105" s="231">
        <v>14.285714285714292</v>
      </c>
      <c r="H105" s="231">
        <v>22.222222222222214</v>
      </c>
      <c r="I105" s="231">
        <v>14.285714285714292</v>
      </c>
      <c r="J105" s="231">
        <v>14.285714285714292</v>
      </c>
      <c r="K105" s="231">
        <v>14.285714285714292</v>
      </c>
      <c r="L105" s="231">
        <v>18.75</v>
      </c>
    </row>
    <row r="106" spans="3:12" x14ac:dyDescent="0.25">
      <c r="C106" s="258" t="s">
        <v>773</v>
      </c>
      <c r="D106" s="259"/>
      <c r="E106" s="263"/>
      <c r="F106" s="263"/>
      <c r="G106" s="263"/>
      <c r="H106" s="263"/>
      <c r="I106" s="263"/>
      <c r="J106" s="263"/>
      <c r="K106" s="263"/>
      <c r="L106" s="263"/>
    </row>
    <row r="107" spans="3:12" x14ac:dyDescent="0.25">
      <c r="C107" s="261" t="s">
        <v>639</v>
      </c>
      <c r="D107" s="262" t="s">
        <v>82</v>
      </c>
      <c r="E107" s="231" t="s">
        <v>92</v>
      </c>
      <c r="F107" s="231" t="s">
        <v>92</v>
      </c>
      <c r="G107" s="231">
        <v>36.363636363636367</v>
      </c>
      <c r="H107" s="231">
        <v>41.791044776119399</v>
      </c>
      <c r="I107" s="231">
        <v>6.666666666666667</v>
      </c>
      <c r="J107" s="231">
        <v>11.76470588235294</v>
      </c>
      <c r="K107" s="231">
        <v>28.8135593220339</v>
      </c>
      <c r="L107" s="231">
        <v>35.714285714285715</v>
      </c>
    </row>
    <row r="108" spans="3:12" x14ac:dyDescent="0.25">
      <c r="C108" s="261" t="s">
        <v>638</v>
      </c>
      <c r="D108" s="262" t="s">
        <v>82</v>
      </c>
      <c r="E108" s="231" t="s">
        <v>92</v>
      </c>
      <c r="F108" s="231" t="s">
        <v>92</v>
      </c>
      <c r="G108" s="231">
        <v>63.636363636363633</v>
      </c>
      <c r="H108" s="231">
        <v>58.208955223880601</v>
      </c>
      <c r="I108" s="231">
        <v>93.333333333333329</v>
      </c>
      <c r="J108" s="231">
        <v>88.235294117647058</v>
      </c>
      <c r="K108" s="231">
        <v>71.186440677966104</v>
      </c>
      <c r="L108" s="231">
        <v>64.285714285714278</v>
      </c>
    </row>
    <row r="109" spans="3:12" x14ac:dyDescent="0.25">
      <c r="C109" s="258" t="s">
        <v>774</v>
      </c>
      <c r="D109" s="259"/>
      <c r="E109" s="260"/>
      <c r="F109" s="260"/>
      <c r="G109" s="260"/>
      <c r="H109" s="260"/>
      <c r="I109" s="260"/>
      <c r="J109" s="260"/>
      <c r="K109" s="260"/>
      <c r="L109" s="260"/>
    </row>
    <row r="110" spans="3:12" x14ac:dyDescent="0.25">
      <c r="C110" s="261" t="s">
        <v>639</v>
      </c>
      <c r="D110" s="262" t="s">
        <v>82</v>
      </c>
      <c r="E110" s="231">
        <f t="shared" ref="E110:L111" si="5">(E92/E$91)*100</f>
        <v>48.148148148148145</v>
      </c>
      <c r="F110" s="231">
        <f t="shared" si="5"/>
        <v>63.076923076923073</v>
      </c>
      <c r="G110" s="231">
        <f t="shared" si="5"/>
        <v>33.018867924528301</v>
      </c>
      <c r="H110" s="231">
        <f t="shared" si="5"/>
        <v>44.206773618538328</v>
      </c>
      <c r="I110" s="231">
        <f t="shared" si="5"/>
        <v>33.333333333333329</v>
      </c>
      <c r="J110" s="231">
        <f t="shared" si="5"/>
        <v>36.95652173913043</v>
      </c>
      <c r="K110" s="231">
        <f t="shared" si="5"/>
        <v>34.126984126984127</v>
      </c>
      <c r="L110" s="231">
        <f t="shared" si="5"/>
        <v>45.535714285714285</v>
      </c>
    </row>
    <row r="111" spans="3:12" x14ac:dyDescent="0.25">
      <c r="C111" s="261" t="s">
        <v>638</v>
      </c>
      <c r="D111" s="262" t="s">
        <v>82</v>
      </c>
      <c r="E111" s="231">
        <f t="shared" si="5"/>
        <v>51.851851851851848</v>
      </c>
      <c r="F111" s="231">
        <f t="shared" si="5"/>
        <v>36.923076923076927</v>
      </c>
      <c r="G111" s="231">
        <f t="shared" si="5"/>
        <v>66.981132075471692</v>
      </c>
      <c r="H111" s="231">
        <f t="shared" si="5"/>
        <v>55.793226381461679</v>
      </c>
      <c r="I111" s="231">
        <f t="shared" si="5"/>
        <v>66.666666666666657</v>
      </c>
      <c r="J111" s="231">
        <f t="shared" si="5"/>
        <v>63.04347826086957</v>
      </c>
      <c r="K111" s="231">
        <f t="shared" si="5"/>
        <v>65.873015873015873</v>
      </c>
      <c r="L111" s="231">
        <f t="shared" si="5"/>
        <v>54.464285714285708</v>
      </c>
    </row>
    <row r="112" spans="3:12" x14ac:dyDescent="0.25">
      <c r="C112" s="258" t="s">
        <v>775</v>
      </c>
      <c r="D112" s="259"/>
      <c r="E112" s="264"/>
      <c r="F112" s="264"/>
      <c r="G112" s="264"/>
      <c r="H112" s="264"/>
      <c r="I112" s="264"/>
      <c r="J112" s="264"/>
      <c r="K112" s="264"/>
      <c r="L112" s="264"/>
    </row>
    <row r="113" spans="3:12" x14ac:dyDescent="0.25">
      <c r="C113" s="261" t="s">
        <v>639</v>
      </c>
      <c r="D113" s="262" t="s">
        <v>82</v>
      </c>
      <c r="E113" s="231">
        <f t="shared" ref="E113:L114" si="6">(E95/E$94)*100</f>
        <v>38.924050632911396</v>
      </c>
      <c r="F113" s="231">
        <f t="shared" si="6"/>
        <v>41.143216080402013</v>
      </c>
      <c r="G113" s="231">
        <f t="shared" si="6"/>
        <v>27.356130108423688</v>
      </c>
      <c r="H113" s="231">
        <f t="shared" si="6"/>
        <v>28.194671016856987</v>
      </c>
      <c r="I113" s="231">
        <f t="shared" si="6"/>
        <v>26.719576719576722</v>
      </c>
      <c r="J113" s="231">
        <f t="shared" si="6"/>
        <v>24.147727272727273</v>
      </c>
      <c r="K113" s="231">
        <f t="shared" si="6"/>
        <v>32.445690259285215</v>
      </c>
      <c r="L113" s="231">
        <f t="shared" si="6"/>
        <v>33.712226226781262</v>
      </c>
    </row>
    <row r="114" spans="3:12" x14ac:dyDescent="0.25">
      <c r="C114" s="261" t="s">
        <v>638</v>
      </c>
      <c r="D114" s="262" t="s">
        <v>82</v>
      </c>
      <c r="E114" s="231">
        <f t="shared" si="6"/>
        <v>61.075949367088612</v>
      </c>
      <c r="F114" s="231">
        <f t="shared" si="6"/>
        <v>58.856783919597987</v>
      </c>
      <c r="G114" s="231">
        <f t="shared" si="6"/>
        <v>72.643869891576315</v>
      </c>
      <c r="H114" s="231">
        <f t="shared" si="6"/>
        <v>71.805328983143013</v>
      </c>
      <c r="I114" s="231">
        <f t="shared" si="6"/>
        <v>73.280423280423278</v>
      </c>
      <c r="J114" s="231">
        <f t="shared" si="6"/>
        <v>75.852272727272734</v>
      </c>
      <c r="K114" s="231">
        <f t="shared" si="6"/>
        <v>67.554309740714785</v>
      </c>
      <c r="L114" s="231">
        <f t="shared" si="6"/>
        <v>66.287773773218746</v>
      </c>
    </row>
    <row r="115" spans="3:12" x14ac:dyDescent="0.25">
      <c r="C115" s="225"/>
      <c r="D115" s="203"/>
      <c r="E115" s="233"/>
      <c r="F115" s="234"/>
      <c r="G115" s="177"/>
    </row>
    <row r="116" spans="3:12" x14ac:dyDescent="0.25">
      <c r="D116" s="203"/>
      <c r="E116" s="233"/>
      <c r="F116" s="234"/>
      <c r="G116" s="177"/>
    </row>
    <row r="117" spans="3:12" x14ac:dyDescent="0.25">
      <c r="C117" s="186"/>
      <c r="D117" s="203"/>
      <c r="E117" s="188"/>
      <c r="F117" s="188"/>
      <c r="G117" s="177"/>
    </row>
    <row r="118" spans="3:12" x14ac:dyDescent="0.25">
      <c r="C118" s="189" t="s">
        <v>1184</v>
      </c>
      <c r="D118" s="190"/>
      <c r="E118" s="191"/>
      <c r="F118" s="191"/>
      <c r="G118" s="245"/>
      <c r="H118" s="245"/>
    </row>
    <row r="119" spans="3:12" x14ac:dyDescent="0.25">
      <c r="C119" s="193"/>
      <c r="D119" s="710" t="s">
        <v>620</v>
      </c>
      <c r="E119" s="195" t="s">
        <v>758</v>
      </c>
      <c r="F119" s="247" t="s">
        <v>759</v>
      </c>
      <c r="G119" s="247" t="s">
        <v>760</v>
      </c>
      <c r="H119" s="248" t="s">
        <v>747</v>
      </c>
    </row>
    <row r="120" spans="3:12" x14ac:dyDescent="0.25">
      <c r="C120" s="193"/>
      <c r="D120" s="710"/>
      <c r="E120" s="195" t="s">
        <v>91</v>
      </c>
      <c r="F120" s="195" t="s">
        <v>91</v>
      </c>
      <c r="G120" s="195" t="s">
        <v>91</v>
      </c>
      <c r="H120" s="195" t="s">
        <v>91</v>
      </c>
    </row>
    <row r="121" spans="3:12" x14ac:dyDescent="0.25">
      <c r="C121" s="265" t="s">
        <v>756</v>
      </c>
      <c r="D121" s="266" t="s">
        <v>82</v>
      </c>
      <c r="E121" s="267">
        <v>57</v>
      </c>
      <c r="F121" s="268">
        <v>24</v>
      </c>
      <c r="G121" s="268">
        <v>17</v>
      </c>
      <c r="H121" s="268">
        <v>37</v>
      </c>
    </row>
    <row r="122" spans="3:12" x14ac:dyDescent="0.25">
      <c r="C122" s="269" t="s">
        <v>639</v>
      </c>
      <c r="D122" s="262" t="s">
        <v>82</v>
      </c>
      <c r="E122" s="66">
        <v>51</v>
      </c>
      <c r="F122" s="270">
        <v>23</v>
      </c>
      <c r="G122" s="270">
        <v>15</v>
      </c>
      <c r="H122" s="270">
        <v>36</v>
      </c>
    </row>
    <row r="123" spans="3:12" x14ac:dyDescent="0.25">
      <c r="C123" s="211" t="s">
        <v>638</v>
      </c>
      <c r="D123" s="262" t="s">
        <v>82</v>
      </c>
      <c r="E123" s="271">
        <v>64</v>
      </c>
      <c r="F123" s="270">
        <v>24</v>
      </c>
      <c r="G123" s="270">
        <v>19</v>
      </c>
      <c r="H123" s="270">
        <v>39</v>
      </c>
    </row>
    <row r="124" spans="3:12" x14ac:dyDescent="0.25">
      <c r="C124" s="272" t="s">
        <v>1174</v>
      </c>
      <c r="D124" s="273" t="s">
        <v>82</v>
      </c>
      <c r="E124" s="274">
        <v>74</v>
      </c>
      <c r="F124" s="268">
        <v>35</v>
      </c>
      <c r="G124" s="268">
        <v>9</v>
      </c>
      <c r="H124" s="268">
        <v>51</v>
      </c>
    </row>
    <row r="125" spans="3:12" x14ac:dyDescent="0.25">
      <c r="C125" s="269" t="s">
        <v>639</v>
      </c>
      <c r="D125" s="262" t="s">
        <v>82</v>
      </c>
      <c r="E125" s="271">
        <v>88</v>
      </c>
      <c r="F125" s="270">
        <v>42</v>
      </c>
      <c r="G125" s="270">
        <v>0</v>
      </c>
      <c r="H125" s="270">
        <v>67</v>
      </c>
    </row>
    <row r="126" spans="3:12" x14ac:dyDescent="0.25">
      <c r="C126" s="211" t="s">
        <v>638</v>
      </c>
      <c r="D126" s="262" t="s">
        <v>82</v>
      </c>
      <c r="E126" s="271">
        <v>69</v>
      </c>
      <c r="F126" s="270">
        <v>34</v>
      </c>
      <c r="G126" s="270">
        <v>10</v>
      </c>
      <c r="H126" s="270">
        <v>46</v>
      </c>
    </row>
    <row r="127" spans="3:12" x14ac:dyDescent="0.25">
      <c r="C127" s="275" t="s">
        <v>1175</v>
      </c>
      <c r="D127" s="262" t="s">
        <v>82</v>
      </c>
      <c r="E127" s="276">
        <v>61</v>
      </c>
      <c r="F127" s="268">
        <v>38</v>
      </c>
      <c r="G127" s="268">
        <v>15</v>
      </c>
      <c r="H127" s="268">
        <v>46</v>
      </c>
    </row>
    <row r="128" spans="3:12" x14ac:dyDescent="0.25">
      <c r="C128" s="269" t="s">
        <v>639</v>
      </c>
      <c r="D128" s="262" t="s">
        <v>82</v>
      </c>
      <c r="E128" s="271">
        <v>75</v>
      </c>
      <c r="F128" s="270">
        <v>39</v>
      </c>
      <c r="G128" s="270">
        <v>0</v>
      </c>
      <c r="H128" s="270">
        <v>56</v>
      </c>
    </row>
    <row r="129" spans="3:8" x14ac:dyDescent="0.25">
      <c r="C129" s="211" t="s">
        <v>638</v>
      </c>
      <c r="D129" s="273" t="s">
        <v>82</v>
      </c>
      <c r="E129" s="277">
        <v>57</v>
      </c>
      <c r="F129" s="270">
        <v>38</v>
      </c>
      <c r="G129" s="270">
        <v>17</v>
      </c>
      <c r="H129" s="270">
        <v>43</v>
      </c>
    </row>
    <row r="130" spans="3:8" x14ac:dyDescent="0.25">
      <c r="C130" s="275" t="s">
        <v>1176</v>
      </c>
      <c r="D130" s="262" t="s">
        <v>82</v>
      </c>
      <c r="E130" s="276">
        <v>61</v>
      </c>
      <c r="F130" s="268">
        <v>36</v>
      </c>
      <c r="G130" s="268">
        <v>6</v>
      </c>
      <c r="H130" s="268">
        <v>45</v>
      </c>
    </row>
    <row r="131" spans="3:8" x14ac:dyDescent="0.25">
      <c r="C131" s="269" t="s">
        <v>639</v>
      </c>
      <c r="D131" s="262" t="s">
        <v>82</v>
      </c>
      <c r="E131" s="271">
        <v>72</v>
      </c>
      <c r="F131" s="270">
        <v>42</v>
      </c>
      <c r="G131" s="270">
        <v>0</v>
      </c>
      <c r="H131" s="270">
        <v>58</v>
      </c>
    </row>
    <row r="132" spans="3:8" x14ac:dyDescent="0.25">
      <c r="C132" s="211" t="s">
        <v>638</v>
      </c>
      <c r="D132" s="262" t="s">
        <v>82</v>
      </c>
      <c r="E132" s="271">
        <v>57</v>
      </c>
      <c r="F132" s="270">
        <v>35</v>
      </c>
      <c r="G132" s="270">
        <v>7</v>
      </c>
      <c r="H132" s="270">
        <v>41</v>
      </c>
    </row>
    <row r="133" spans="3:8" x14ac:dyDescent="0.25">
      <c r="C133" s="275" t="s">
        <v>1177</v>
      </c>
      <c r="D133" s="262" t="s">
        <v>82</v>
      </c>
      <c r="E133" s="276">
        <v>52</v>
      </c>
      <c r="F133" s="268">
        <v>27</v>
      </c>
      <c r="G133" s="268">
        <v>10</v>
      </c>
      <c r="H133" s="268">
        <v>36</v>
      </c>
    </row>
    <row r="134" spans="3:8" x14ac:dyDescent="0.25">
      <c r="C134" s="269" t="s">
        <v>639</v>
      </c>
      <c r="D134" s="273" t="s">
        <v>82</v>
      </c>
      <c r="E134" s="271">
        <v>65</v>
      </c>
      <c r="F134" s="270">
        <v>36</v>
      </c>
      <c r="G134" s="270">
        <v>0</v>
      </c>
      <c r="H134" s="270">
        <v>52</v>
      </c>
    </row>
    <row r="135" spans="3:8" x14ac:dyDescent="0.25">
      <c r="C135" s="211" t="s">
        <v>638</v>
      </c>
      <c r="D135" s="262" t="s">
        <v>82</v>
      </c>
      <c r="E135" s="271">
        <v>47</v>
      </c>
      <c r="F135" s="270">
        <v>26</v>
      </c>
      <c r="G135" s="270">
        <v>11</v>
      </c>
      <c r="H135" s="270">
        <v>33</v>
      </c>
    </row>
    <row r="136" spans="3:8" x14ac:dyDescent="0.25">
      <c r="C136" s="278" t="s">
        <v>1178</v>
      </c>
      <c r="D136" s="262" t="s">
        <v>82</v>
      </c>
      <c r="E136" s="276">
        <v>57</v>
      </c>
      <c r="F136" s="268">
        <v>22</v>
      </c>
      <c r="G136" s="268">
        <v>23</v>
      </c>
      <c r="H136" s="268">
        <v>37</v>
      </c>
    </row>
    <row r="137" spans="3:8" x14ac:dyDescent="0.25">
      <c r="C137" s="269" t="s">
        <v>639</v>
      </c>
      <c r="D137" s="273" t="s">
        <v>82</v>
      </c>
      <c r="E137" s="271">
        <v>67</v>
      </c>
      <c r="F137" s="270">
        <v>35</v>
      </c>
      <c r="G137" s="270">
        <v>34</v>
      </c>
      <c r="H137" s="270">
        <v>54</v>
      </c>
    </row>
    <row r="138" spans="3:8" x14ac:dyDescent="0.25">
      <c r="C138" s="211" t="s">
        <v>638</v>
      </c>
      <c r="D138" s="262" t="s">
        <v>82</v>
      </c>
      <c r="E138" s="271">
        <v>54</v>
      </c>
      <c r="F138" s="270">
        <v>20</v>
      </c>
      <c r="G138" s="270">
        <v>21</v>
      </c>
      <c r="H138" s="270">
        <v>33</v>
      </c>
    </row>
    <row r="139" spans="3:8" x14ac:dyDescent="0.25">
      <c r="D139" s="203"/>
      <c r="G139" s="177"/>
    </row>
    <row r="140" spans="3:8" x14ac:dyDescent="0.25">
      <c r="D140" s="203"/>
      <c r="G140" s="177"/>
    </row>
    <row r="141" spans="3:8" ht="21" customHeight="1" x14ac:dyDescent="0.25">
      <c r="C141" s="714" t="s">
        <v>1185</v>
      </c>
      <c r="D141" s="714"/>
      <c r="E141" s="714"/>
      <c r="F141" s="714"/>
      <c r="G141" s="177"/>
    </row>
    <row r="142" spans="3:8" x14ac:dyDescent="0.25">
      <c r="C142" s="193"/>
      <c r="D142" s="194" t="s">
        <v>620</v>
      </c>
      <c r="E142" s="195" t="s">
        <v>90</v>
      </c>
      <c r="F142" s="195" t="s">
        <v>91</v>
      </c>
    </row>
    <row r="143" spans="3:8" x14ac:dyDescent="0.25">
      <c r="C143" s="236" t="s">
        <v>755</v>
      </c>
      <c r="D143" s="218" t="s">
        <v>82</v>
      </c>
      <c r="E143" s="279">
        <v>16</v>
      </c>
      <c r="F143" s="220">
        <v>12</v>
      </c>
    </row>
    <row r="144" spans="3:8" x14ac:dyDescent="0.25">
      <c r="C144" s="213" t="s">
        <v>754</v>
      </c>
      <c r="D144" s="208" t="s">
        <v>82</v>
      </c>
      <c r="E144" s="220">
        <v>18</v>
      </c>
      <c r="F144" s="220">
        <v>13</v>
      </c>
    </row>
    <row r="145" spans="3:8" x14ac:dyDescent="0.25">
      <c r="C145" s="202"/>
      <c r="D145" s="203"/>
      <c r="E145" s="188"/>
      <c r="F145" s="188"/>
    </row>
    <row r="148" spans="3:8" ht="18.75" customHeight="1" x14ac:dyDescent="0.25">
      <c r="C148" s="189" t="s">
        <v>1186</v>
      </c>
      <c r="D148" s="190"/>
      <c r="E148" s="191"/>
      <c r="F148" s="191"/>
      <c r="G148" s="177"/>
    </row>
    <row r="149" spans="3:8" x14ac:dyDescent="0.25">
      <c r="C149" s="193"/>
      <c r="D149" s="194" t="s">
        <v>620</v>
      </c>
      <c r="E149" s="195" t="s">
        <v>90</v>
      </c>
      <c r="F149" s="195" t="s">
        <v>91</v>
      </c>
      <c r="G149" s="177"/>
    </row>
    <row r="150" spans="3:8" x14ac:dyDescent="0.25">
      <c r="C150" s="236" t="s">
        <v>1187</v>
      </c>
      <c r="D150" s="218" t="s">
        <v>82</v>
      </c>
      <c r="E150" s="280" t="s">
        <v>152</v>
      </c>
      <c r="F150" s="281" t="s">
        <v>153</v>
      </c>
      <c r="G150" s="177"/>
    </row>
    <row r="151" spans="3:8" x14ac:dyDescent="0.25">
      <c r="C151" s="202"/>
      <c r="D151" s="203"/>
      <c r="E151" s="188"/>
      <c r="F151" s="188"/>
      <c r="G151" s="177"/>
    </row>
    <row r="152" spans="3:8" x14ac:dyDescent="0.25">
      <c r="G152" s="177"/>
    </row>
    <row r="153" spans="3:8" x14ac:dyDescent="0.25">
      <c r="G153" s="177"/>
    </row>
    <row r="154" spans="3:8" ht="29.1" customHeight="1" x14ac:dyDescent="0.25">
      <c r="C154" s="715" t="s">
        <v>1188</v>
      </c>
      <c r="D154" s="715"/>
      <c r="E154" s="715"/>
      <c r="F154" s="715"/>
      <c r="G154" s="282"/>
      <c r="H154" s="282"/>
    </row>
    <row r="155" spans="3:8" x14ac:dyDescent="0.25">
      <c r="C155" s="193"/>
      <c r="D155" s="194" t="s">
        <v>620</v>
      </c>
      <c r="E155" s="195">
        <v>2022</v>
      </c>
      <c r="F155" s="195">
        <v>2023</v>
      </c>
      <c r="G155" s="282"/>
      <c r="H155" s="282"/>
    </row>
    <row r="156" spans="3:8" x14ac:dyDescent="0.25">
      <c r="C156" s="211" t="s">
        <v>777</v>
      </c>
      <c r="D156" s="208" t="s">
        <v>621</v>
      </c>
      <c r="E156" s="100" t="s">
        <v>154</v>
      </c>
      <c r="F156" s="100" t="s">
        <v>155</v>
      </c>
      <c r="G156" s="282"/>
      <c r="H156" s="282"/>
    </row>
    <row r="157" spans="3:8" x14ac:dyDescent="0.25">
      <c r="C157" s="283" t="s">
        <v>637</v>
      </c>
      <c r="D157" s="283"/>
      <c r="E157" s="283"/>
      <c r="F157" s="283"/>
      <c r="G157" s="282"/>
      <c r="H157" s="282"/>
    </row>
    <row r="158" spans="3:8" x14ac:dyDescent="0.25">
      <c r="C158" s="211" t="s">
        <v>639</v>
      </c>
      <c r="D158" s="208" t="s">
        <v>621</v>
      </c>
      <c r="E158" s="100" t="s">
        <v>156</v>
      </c>
      <c r="F158" s="100" t="s">
        <v>157</v>
      </c>
      <c r="G158" s="282"/>
      <c r="H158" s="282"/>
    </row>
    <row r="159" spans="3:8" x14ac:dyDescent="0.25">
      <c r="C159" s="211" t="s">
        <v>638</v>
      </c>
      <c r="D159" s="208" t="s">
        <v>621</v>
      </c>
      <c r="E159" s="100" t="s">
        <v>158</v>
      </c>
      <c r="F159" s="100" t="s">
        <v>159</v>
      </c>
      <c r="G159" s="282"/>
      <c r="H159" s="282"/>
    </row>
    <row r="160" spans="3:8" x14ac:dyDescent="0.25">
      <c r="C160" s="284" t="s">
        <v>641</v>
      </c>
      <c r="D160" s="284"/>
      <c r="E160" s="284"/>
      <c r="F160" s="284"/>
      <c r="G160" s="282"/>
      <c r="H160" s="282"/>
    </row>
    <row r="161" spans="3:8" x14ac:dyDescent="0.25">
      <c r="C161" s="211" t="s">
        <v>758</v>
      </c>
      <c r="D161" s="208" t="s">
        <v>621</v>
      </c>
      <c r="E161" s="66" t="s">
        <v>160</v>
      </c>
      <c r="F161" s="66" t="s">
        <v>161</v>
      </c>
      <c r="G161" s="282"/>
      <c r="H161" s="282"/>
    </row>
    <row r="162" spans="3:8" x14ac:dyDescent="0.25">
      <c r="C162" s="211" t="s">
        <v>759</v>
      </c>
      <c r="D162" s="208" t="s">
        <v>621</v>
      </c>
      <c r="E162" s="66" t="s">
        <v>162</v>
      </c>
      <c r="F162" s="66" t="s">
        <v>163</v>
      </c>
      <c r="G162" s="282"/>
      <c r="H162" s="282"/>
    </row>
    <row r="163" spans="3:8" x14ac:dyDescent="0.25">
      <c r="C163" s="211" t="s">
        <v>760</v>
      </c>
      <c r="D163" s="208" t="s">
        <v>621</v>
      </c>
      <c r="E163" s="66">
        <v>154</v>
      </c>
      <c r="F163" s="66">
        <v>64</v>
      </c>
      <c r="G163" s="282"/>
      <c r="H163" s="282"/>
    </row>
    <row r="164" spans="3:8" x14ac:dyDescent="0.25">
      <c r="C164" s="285" t="s">
        <v>778</v>
      </c>
      <c r="D164" s="285"/>
      <c r="E164" s="285"/>
      <c r="F164" s="285"/>
      <c r="G164" s="282"/>
      <c r="H164" s="282"/>
    </row>
    <row r="165" spans="3:8" x14ac:dyDescent="0.25">
      <c r="C165" s="211" t="s">
        <v>755</v>
      </c>
      <c r="D165" s="208" t="s">
        <v>621</v>
      </c>
      <c r="E165" s="66" t="s">
        <v>164</v>
      </c>
      <c r="F165" s="66" t="s">
        <v>165</v>
      </c>
      <c r="G165" s="282"/>
      <c r="H165" s="282"/>
    </row>
    <row r="166" spans="3:8" x14ac:dyDescent="0.25">
      <c r="C166" s="211" t="s">
        <v>1189</v>
      </c>
      <c r="D166" s="208" t="s">
        <v>621</v>
      </c>
      <c r="E166" s="66" t="s">
        <v>166</v>
      </c>
      <c r="F166" s="66">
        <v>822</v>
      </c>
      <c r="G166" s="282"/>
      <c r="H166" s="282"/>
    </row>
    <row r="167" spans="3:8" x14ac:dyDescent="0.25">
      <c r="C167" s="211" t="s">
        <v>1190</v>
      </c>
      <c r="D167" s="208" t="s">
        <v>621</v>
      </c>
      <c r="E167" s="66">
        <v>180</v>
      </c>
      <c r="F167" s="66">
        <v>123</v>
      </c>
      <c r="G167" s="282"/>
      <c r="H167" s="282"/>
    </row>
    <row r="168" spans="3:8" x14ac:dyDescent="0.25">
      <c r="C168" s="211" t="s">
        <v>1191</v>
      </c>
      <c r="D168" s="208" t="s">
        <v>621</v>
      </c>
      <c r="E168" s="66">
        <v>660</v>
      </c>
      <c r="F168" s="66">
        <v>397</v>
      </c>
      <c r="G168" s="282"/>
      <c r="H168" s="282"/>
    </row>
    <row r="169" spans="3:8" x14ac:dyDescent="0.25">
      <c r="C169" s="211" t="s">
        <v>1192</v>
      </c>
      <c r="D169" s="208" t="s">
        <v>621</v>
      </c>
      <c r="E169" s="66">
        <v>397</v>
      </c>
      <c r="F169" s="66">
        <v>229</v>
      </c>
      <c r="G169" s="282"/>
      <c r="H169" s="282"/>
    </row>
    <row r="170" spans="3:8" x14ac:dyDescent="0.25">
      <c r="C170" s="211" t="s">
        <v>1193</v>
      </c>
      <c r="D170" s="208" t="s">
        <v>621</v>
      </c>
      <c r="E170" s="66">
        <v>195</v>
      </c>
      <c r="F170" s="66">
        <v>122</v>
      </c>
      <c r="G170" s="282"/>
      <c r="H170" s="282"/>
    </row>
    <row r="171" spans="3:8" x14ac:dyDescent="0.25">
      <c r="G171" s="177"/>
    </row>
    <row r="172" spans="3:8" x14ac:dyDescent="0.25">
      <c r="G172" s="177"/>
    </row>
    <row r="173" spans="3:8" x14ac:dyDescent="0.25">
      <c r="G173" s="177"/>
    </row>
    <row r="174" spans="3:8" x14ac:dyDescent="0.25">
      <c r="C174" s="189" t="s">
        <v>779</v>
      </c>
      <c r="D174" s="190"/>
      <c r="E174" s="191"/>
      <c r="F174" s="191"/>
      <c r="G174" s="177"/>
    </row>
    <row r="175" spans="3:8" x14ac:dyDescent="0.25">
      <c r="C175" s="193"/>
      <c r="D175" s="194" t="s">
        <v>620</v>
      </c>
      <c r="E175" s="195" t="s">
        <v>90</v>
      </c>
      <c r="F175" s="195" t="s">
        <v>91</v>
      </c>
      <c r="G175" s="177"/>
    </row>
    <row r="176" spans="3:8" x14ac:dyDescent="0.25">
      <c r="C176" s="286" t="s">
        <v>780</v>
      </c>
      <c r="D176" s="287" t="s">
        <v>82</v>
      </c>
      <c r="E176" s="288">
        <v>73</v>
      </c>
      <c r="F176" s="100">
        <v>75</v>
      </c>
      <c r="G176" s="177"/>
    </row>
    <row r="177" spans="1:10" x14ac:dyDescent="0.25">
      <c r="C177" s="289" t="s">
        <v>781</v>
      </c>
      <c r="D177" s="290" t="s">
        <v>82</v>
      </c>
      <c r="E177" s="291">
        <v>27</v>
      </c>
      <c r="F177" s="291">
        <v>25</v>
      </c>
      <c r="G177" s="177"/>
    </row>
    <row r="178" spans="1:10" x14ac:dyDescent="0.25">
      <c r="G178" s="177"/>
    </row>
    <row r="179" spans="1:10" x14ac:dyDescent="0.25">
      <c r="G179" s="177"/>
    </row>
    <row r="180" spans="1:10" x14ac:dyDescent="0.25">
      <c r="G180" s="177"/>
    </row>
    <row r="181" spans="1:10" ht="29.1" customHeight="1" x14ac:dyDescent="0.25">
      <c r="C181" s="292" t="s">
        <v>1194</v>
      </c>
      <c r="D181" s="293"/>
      <c r="E181" s="293"/>
      <c r="F181" s="293"/>
      <c r="G181" s="293"/>
      <c r="H181" s="293"/>
      <c r="I181" s="293"/>
      <c r="J181" s="293"/>
    </row>
    <row r="182" spans="1:10" x14ac:dyDescent="0.25">
      <c r="C182" s="193"/>
      <c r="D182" s="194" t="s">
        <v>620</v>
      </c>
      <c r="E182" s="195"/>
      <c r="F182" s="195" t="s">
        <v>90</v>
      </c>
      <c r="G182" s="294"/>
      <c r="H182" s="195"/>
      <c r="I182" s="195" t="s">
        <v>91</v>
      </c>
      <c r="J182" s="195"/>
    </row>
    <row r="183" spans="1:10" x14ac:dyDescent="0.25">
      <c r="A183" s="295"/>
      <c r="C183" s="296" t="s">
        <v>782</v>
      </c>
      <c r="D183" s="297"/>
      <c r="E183" s="298" t="s">
        <v>749</v>
      </c>
      <c r="F183" s="298" t="s">
        <v>748</v>
      </c>
      <c r="G183" s="299" t="s">
        <v>747</v>
      </c>
      <c r="H183" s="300" t="s">
        <v>749</v>
      </c>
      <c r="I183" s="298" t="s">
        <v>748</v>
      </c>
      <c r="J183" s="298" t="s">
        <v>747</v>
      </c>
    </row>
    <row r="184" spans="1:10" x14ac:dyDescent="0.25">
      <c r="A184" s="295"/>
      <c r="C184" s="301" t="s">
        <v>1195</v>
      </c>
      <c r="D184" s="302" t="s">
        <v>82</v>
      </c>
      <c r="E184" s="303" t="s">
        <v>167</v>
      </c>
      <c r="F184" s="303" t="s">
        <v>168</v>
      </c>
      <c r="G184" s="304" t="s">
        <v>169</v>
      </c>
      <c r="H184" s="305" t="s">
        <v>170</v>
      </c>
      <c r="I184" s="303" t="s">
        <v>171</v>
      </c>
      <c r="J184" s="306" t="s">
        <v>172</v>
      </c>
    </row>
    <row r="185" spans="1:10" x14ac:dyDescent="0.25">
      <c r="C185" s="307" t="s">
        <v>765</v>
      </c>
      <c r="D185" s="262" t="s">
        <v>82</v>
      </c>
      <c r="E185" s="100" t="s">
        <v>92</v>
      </c>
      <c r="F185" s="100" t="s">
        <v>92</v>
      </c>
      <c r="G185" s="308" t="s">
        <v>92</v>
      </c>
      <c r="H185" s="309" t="s">
        <v>173</v>
      </c>
      <c r="I185" s="100" t="s">
        <v>92</v>
      </c>
      <c r="J185" s="267" t="s">
        <v>173</v>
      </c>
    </row>
    <row r="186" spans="1:10" x14ac:dyDescent="0.25">
      <c r="C186" s="310" t="s">
        <v>767</v>
      </c>
      <c r="D186" s="290" t="s">
        <v>82</v>
      </c>
      <c r="E186" s="311" t="s">
        <v>174</v>
      </c>
      <c r="F186" s="311" t="s">
        <v>175</v>
      </c>
      <c r="G186" s="312" t="s">
        <v>176</v>
      </c>
      <c r="H186" s="313" t="s">
        <v>129</v>
      </c>
      <c r="I186" s="311" t="s">
        <v>177</v>
      </c>
      <c r="J186" s="314" t="s">
        <v>172</v>
      </c>
    </row>
    <row r="187" spans="1:10" x14ac:dyDescent="0.25">
      <c r="C187" s="310" t="s">
        <v>766</v>
      </c>
      <c r="D187" s="290" t="s">
        <v>82</v>
      </c>
      <c r="E187" s="311" t="s">
        <v>178</v>
      </c>
      <c r="F187" s="311" t="s">
        <v>179</v>
      </c>
      <c r="G187" s="312" t="s">
        <v>174</v>
      </c>
      <c r="H187" s="313" t="s">
        <v>175</v>
      </c>
      <c r="I187" s="311" t="s">
        <v>180</v>
      </c>
      <c r="J187" s="314" t="s">
        <v>174</v>
      </c>
    </row>
    <row r="188" spans="1:10" x14ac:dyDescent="0.25">
      <c r="C188" s="310" t="s">
        <v>744</v>
      </c>
      <c r="D188" s="290" t="s">
        <v>82</v>
      </c>
      <c r="E188" s="311" t="s">
        <v>181</v>
      </c>
      <c r="F188" s="311" t="s">
        <v>171</v>
      </c>
      <c r="G188" s="312" t="s">
        <v>172</v>
      </c>
      <c r="H188" s="313" t="s">
        <v>177</v>
      </c>
      <c r="I188" s="311" t="s">
        <v>182</v>
      </c>
      <c r="J188" s="314" t="s">
        <v>183</v>
      </c>
    </row>
    <row r="189" spans="1:10" x14ac:dyDescent="0.25">
      <c r="C189" s="296" t="s">
        <v>784</v>
      </c>
      <c r="D189" s="297"/>
      <c r="E189" s="298" t="s">
        <v>749</v>
      </c>
      <c r="F189" s="298" t="s">
        <v>748</v>
      </c>
      <c r="G189" s="299" t="s">
        <v>747</v>
      </c>
      <c r="H189" s="300" t="s">
        <v>749</v>
      </c>
      <c r="I189" s="298" t="s">
        <v>748</v>
      </c>
      <c r="J189" s="299" t="s">
        <v>747</v>
      </c>
    </row>
    <row r="190" spans="1:10" x14ac:dyDescent="0.25">
      <c r="C190" s="301" t="s">
        <v>783</v>
      </c>
      <c r="D190" s="262" t="s">
        <v>82</v>
      </c>
      <c r="E190" s="315" t="s">
        <v>167</v>
      </c>
      <c r="F190" s="315" t="s">
        <v>168</v>
      </c>
      <c r="G190" s="316" t="s">
        <v>169</v>
      </c>
      <c r="H190" s="317" t="s">
        <v>170</v>
      </c>
      <c r="I190" s="315" t="s">
        <v>171</v>
      </c>
      <c r="J190" s="318" t="s">
        <v>172</v>
      </c>
    </row>
    <row r="191" spans="1:10" x14ac:dyDescent="0.25">
      <c r="C191" s="307" t="s">
        <v>765</v>
      </c>
      <c r="D191" s="262" t="s">
        <v>82</v>
      </c>
      <c r="E191" s="100" t="s">
        <v>92</v>
      </c>
      <c r="F191" s="100" t="s">
        <v>92</v>
      </c>
      <c r="G191" s="308" t="s">
        <v>92</v>
      </c>
      <c r="H191" s="309" t="s">
        <v>184</v>
      </c>
      <c r="I191" s="100" t="s">
        <v>92</v>
      </c>
      <c r="J191" s="267" t="s">
        <v>184</v>
      </c>
    </row>
    <row r="192" spans="1:10" x14ac:dyDescent="0.25">
      <c r="C192" s="310" t="s">
        <v>767</v>
      </c>
      <c r="D192" s="290" t="s">
        <v>82</v>
      </c>
      <c r="E192" s="311" t="s">
        <v>185</v>
      </c>
      <c r="F192" s="311" t="s">
        <v>170</v>
      </c>
      <c r="G192" s="312" t="s">
        <v>186</v>
      </c>
      <c r="H192" s="313" t="s">
        <v>168</v>
      </c>
      <c r="I192" s="311" t="s">
        <v>185</v>
      </c>
      <c r="J192" s="314" t="s">
        <v>170</v>
      </c>
    </row>
    <row r="193" spans="3:10" x14ac:dyDescent="0.25">
      <c r="C193" s="310" t="s">
        <v>766</v>
      </c>
      <c r="D193" s="290" t="s">
        <v>82</v>
      </c>
      <c r="E193" s="311" t="s">
        <v>187</v>
      </c>
      <c r="F193" s="311" t="s">
        <v>188</v>
      </c>
      <c r="G193" s="312" t="s">
        <v>189</v>
      </c>
      <c r="H193" s="313" t="s">
        <v>173</v>
      </c>
      <c r="I193" s="311" t="s">
        <v>190</v>
      </c>
      <c r="J193" s="314" t="s">
        <v>191</v>
      </c>
    </row>
    <row r="194" spans="3:10" x14ac:dyDescent="0.25">
      <c r="C194" s="310" t="s">
        <v>744</v>
      </c>
      <c r="D194" s="290" t="s">
        <v>82</v>
      </c>
      <c r="E194" s="311" t="s">
        <v>181</v>
      </c>
      <c r="F194" s="311" t="s">
        <v>192</v>
      </c>
      <c r="G194" s="312" t="s">
        <v>193</v>
      </c>
      <c r="H194" s="313" t="s">
        <v>174</v>
      </c>
      <c r="I194" s="311" t="s">
        <v>184</v>
      </c>
      <c r="J194" s="314" t="s">
        <v>194</v>
      </c>
    </row>
    <row r="195" spans="3:10" x14ac:dyDescent="0.25">
      <c r="G195" s="177"/>
    </row>
    <row r="196" spans="3:10" x14ac:dyDescent="0.25">
      <c r="G196" s="177"/>
    </row>
    <row r="197" spans="3:10" x14ac:dyDescent="0.25">
      <c r="G197" s="177"/>
    </row>
    <row r="198" spans="3:10" ht="26.25" customHeight="1" x14ac:dyDescent="0.25">
      <c r="C198" s="714" t="s">
        <v>1196</v>
      </c>
      <c r="D198" s="714"/>
      <c r="E198" s="714"/>
      <c r="F198" s="714"/>
      <c r="G198" s="177"/>
    </row>
    <row r="199" spans="3:10" x14ac:dyDescent="0.25">
      <c r="C199" s="193"/>
      <c r="D199" s="194" t="s">
        <v>620</v>
      </c>
      <c r="E199" s="195" t="s">
        <v>90</v>
      </c>
      <c r="F199" s="195" t="s">
        <v>91</v>
      </c>
      <c r="G199" s="177"/>
      <c r="H199" s="319"/>
    </row>
    <row r="200" spans="3:10" x14ac:dyDescent="0.25">
      <c r="C200" s="275" t="s">
        <v>785</v>
      </c>
      <c r="D200" s="262" t="s">
        <v>750</v>
      </c>
      <c r="E200" s="320" t="s">
        <v>134</v>
      </c>
      <c r="F200" s="320" t="s">
        <v>195</v>
      </c>
      <c r="G200" s="177"/>
    </row>
    <row r="201" spans="3:10" x14ac:dyDescent="0.25">
      <c r="C201" s="321" t="s">
        <v>1197</v>
      </c>
      <c r="D201" s="322"/>
      <c r="E201" s="322"/>
      <c r="F201" s="322"/>
      <c r="G201" s="177"/>
    </row>
    <row r="202" spans="3:10" x14ac:dyDescent="0.25">
      <c r="C202" s="323" t="s">
        <v>639</v>
      </c>
      <c r="D202" s="262" t="s">
        <v>750</v>
      </c>
      <c r="E202" s="324" t="s">
        <v>196</v>
      </c>
      <c r="F202" s="324" t="s">
        <v>197</v>
      </c>
      <c r="G202" s="177"/>
    </row>
    <row r="203" spans="3:10" x14ac:dyDescent="0.25">
      <c r="C203" s="323" t="s">
        <v>638</v>
      </c>
      <c r="D203" s="262" t="s">
        <v>750</v>
      </c>
      <c r="E203" s="324" t="s">
        <v>198</v>
      </c>
      <c r="F203" s="324" t="s">
        <v>199</v>
      </c>
      <c r="G203" s="177"/>
    </row>
    <row r="204" spans="3:10" x14ac:dyDescent="0.25">
      <c r="C204" s="321" t="s">
        <v>1198</v>
      </c>
      <c r="D204" s="322"/>
      <c r="E204" s="322"/>
      <c r="F204" s="322"/>
      <c r="G204" s="177"/>
    </row>
    <row r="205" spans="3:10" x14ac:dyDescent="0.25">
      <c r="C205" s="323" t="s">
        <v>767</v>
      </c>
      <c r="D205" s="262" t="s">
        <v>750</v>
      </c>
      <c r="E205" s="324" t="s">
        <v>200</v>
      </c>
      <c r="F205" s="324">
        <v>59</v>
      </c>
    </row>
    <row r="206" spans="3:10" x14ac:dyDescent="0.25">
      <c r="C206" s="289" t="s">
        <v>786</v>
      </c>
      <c r="D206" s="262" t="s">
        <v>750</v>
      </c>
      <c r="E206" s="324" t="s">
        <v>201</v>
      </c>
      <c r="F206" s="222">
        <v>37</v>
      </c>
    </row>
    <row r="207" spans="3:10" x14ac:dyDescent="0.25">
      <c r="C207" s="325"/>
      <c r="D207" s="326"/>
      <c r="G207" s="177"/>
    </row>
    <row r="208" spans="3:10" x14ac:dyDescent="0.25">
      <c r="C208" s="325"/>
      <c r="D208" s="326"/>
      <c r="G208" s="177"/>
    </row>
    <row r="209" spans="3:16" ht="24" customHeight="1" x14ac:dyDescent="0.25">
      <c r="C209" s="189" t="s">
        <v>1199</v>
      </c>
      <c r="D209" s="190"/>
      <c r="E209" s="191"/>
      <c r="F209" s="191"/>
      <c r="G209" s="177"/>
      <c r="J209" s="12"/>
      <c r="K209" s="12"/>
      <c r="L209" s="12"/>
    </row>
    <row r="210" spans="3:16" x14ac:dyDescent="0.25">
      <c r="C210" s="193"/>
      <c r="D210" s="194" t="s">
        <v>620</v>
      </c>
      <c r="E210" s="195" t="s">
        <v>90</v>
      </c>
      <c r="F210" s="195" t="s">
        <v>91</v>
      </c>
      <c r="G210" s="177"/>
    </row>
    <row r="211" spans="3:16" x14ac:dyDescent="0.25">
      <c r="C211" s="275" t="s">
        <v>787</v>
      </c>
      <c r="D211" s="262" t="s">
        <v>750</v>
      </c>
      <c r="E211" s="327">
        <v>163435</v>
      </c>
      <c r="F211" s="327">
        <v>312781.86666666699</v>
      </c>
    </row>
    <row r="212" spans="3:16" x14ac:dyDescent="0.25">
      <c r="C212" s="321" t="s">
        <v>1200</v>
      </c>
      <c r="D212" s="322"/>
      <c r="E212" s="322"/>
      <c r="F212" s="322"/>
    </row>
    <row r="213" spans="3:16" x14ac:dyDescent="0.25">
      <c r="C213" s="323" t="s">
        <v>639</v>
      </c>
      <c r="D213" s="262" t="s">
        <v>750</v>
      </c>
      <c r="E213" s="328">
        <v>57118</v>
      </c>
      <c r="F213" s="328">
        <v>106726</v>
      </c>
    </row>
    <row r="214" spans="3:16" x14ac:dyDescent="0.25">
      <c r="C214" s="323" t="s">
        <v>638</v>
      </c>
      <c r="D214" s="262" t="s">
        <v>750</v>
      </c>
      <c r="E214" s="328">
        <v>106318</v>
      </c>
      <c r="F214" s="328">
        <v>206055.86666666667</v>
      </c>
    </row>
    <row r="215" spans="3:16" x14ac:dyDescent="0.25">
      <c r="C215" s="321" t="s">
        <v>1198</v>
      </c>
      <c r="D215" s="322"/>
      <c r="E215" s="322"/>
      <c r="F215" s="322"/>
    </row>
    <row r="216" spans="3:16" x14ac:dyDescent="0.25">
      <c r="C216" s="323" t="s">
        <v>767</v>
      </c>
      <c r="D216" s="262" t="s">
        <v>750</v>
      </c>
      <c r="E216" s="328">
        <v>27157</v>
      </c>
      <c r="F216" s="329">
        <v>45618.93</v>
      </c>
      <c r="H216" s="330"/>
      <c r="P216" s="331"/>
    </row>
    <row r="217" spans="3:16" x14ac:dyDescent="0.25">
      <c r="C217" s="289" t="s">
        <v>786</v>
      </c>
      <c r="D217" s="262" t="s">
        <v>750</v>
      </c>
      <c r="E217" s="328">
        <v>136279</v>
      </c>
      <c r="F217" s="332">
        <v>267162.93</v>
      </c>
      <c r="H217" s="333"/>
    </row>
    <row r="218" spans="3:16" x14ac:dyDescent="0.25">
      <c r="C218" s="325"/>
      <c r="D218" s="326"/>
      <c r="G218" s="177"/>
    </row>
    <row r="219" spans="3:16" x14ac:dyDescent="0.25">
      <c r="C219" s="325"/>
      <c r="D219" s="326"/>
      <c r="G219" s="177"/>
    </row>
    <row r="220" spans="3:16" x14ac:dyDescent="0.25">
      <c r="C220" s="325"/>
      <c r="D220" s="326"/>
      <c r="G220" s="177"/>
    </row>
    <row r="221" spans="3:16" x14ac:dyDescent="0.25">
      <c r="C221" s="257" t="s">
        <v>788</v>
      </c>
      <c r="D221" s="190"/>
      <c r="E221" s="191"/>
      <c r="F221" s="191"/>
      <c r="G221" s="191"/>
      <c r="H221" s="190"/>
      <c r="I221" s="191"/>
      <c r="J221" s="191"/>
      <c r="K221" s="191"/>
    </row>
    <row r="222" spans="3:16" x14ac:dyDescent="0.25">
      <c r="C222" s="193"/>
      <c r="D222" s="194" t="s">
        <v>620</v>
      </c>
      <c r="E222" s="195" t="s">
        <v>751</v>
      </c>
      <c r="F222" s="195" t="s">
        <v>749</v>
      </c>
      <c r="G222" s="334" t="s">
        <v>747</v>
      </c>
      <c r="H222" s="194" t="s">
        <v>620</v>
      </c>
      <c r="I222" s="195" t="s">
        <v>1202</v>
      </c>
      <c r="J222" s="195" t="s">
        <v>749</v>
      </c>
      <c r="K222" s="195" t="s">
        <v>747</v>
      </c>
    </row>
    <row r="223" spans="3:16" x14ac:dyDescent="0.25">
      <c r="C223" s="275" t="s">
        <v>789</v>
      </c>
      <c r="D223" s="262" t="s">
        <v>622</v>
      </c>
      <c r="E223" s="327">
        <v>95328</v>
      </c>
      <c r="F223" s="327">
        <v>42664</v>
      </c>
      <c r="G223" s="327">
        <v>137992</v>
      </c>
      <c r="H223" s="335" t="s">
        <v>750</v>
      </c>
      <c r="I223" s="327">
        <v>216076.79999999999</v>
      </c>
      <c r="J223" s="327">
        <v>96705.1</v>
      </c>
      <c r="K223" s="327">
        <v>312781.90000000002</v>
      </c>
    </row>
    <row r="224" spans="3:16" x14ac:dyDescent="0.25">
      <c r="C224" s="321" t="s">
        <v>1200</v>
      </c>
      <c r="D224" s="322"/>
      <c r="E224" s="336"/>
      <c r="F224" s="336"/>
      <c r="G224" s="337"/>
      <c r="H224" s="338"/>
      <c r="I224" s="336"/>
      <c r="J224" s="336"/>
      <c r="K224" s="336"/>
    </row>
    <row r="225" spans="3:11" x14ac:dyDescent="0.25">
      <c r="C225" s="323" t="s">
        <v>639</v>
      </c>
      <c r="D225" s="262" t="s">
        <v>622</v>
      </c>
      <c r="E225" s="328">
        <v>26287</v>
      </c>
      <c r="F225" s="328">
        <v>20798</v>
      </c>
      <c r="G225" s="327">
        <v>47085</v>
      </c>
      <c r="H225" s="335" t="s">
        <v>750</v>
      </c>
      <c r="I225" s="328">
        <v>59583.87</v>
      </c>
      <c r="J225" s="328">
        <v>47142.1</v>
      </c>
      <c r="K225" s="327">
        <v>106725.97</v>
      </c>
    </row>
    <row r="226" spans="3:11" x14ac:dyDescent="0.25">
      <c r="C226" s="323" t="s">
        <v>638</v>
      </c>
      <c r="D226" s="262" t="s">
        <v>622</v>
      </c>
      <c r="E226" s="328">
        <v>69041</v>
      </c>
      <c r="F226" s="328">
        <v>21866</v>
      </c>
      <c r="G226" s="327">
        <v>90907</v>
      </c>
      <c r="H226" s="335" t="s">
        <v>750</v>
      </c>
      <c r="I226" s="328">
        <v>156492.93</v>
      </c>
      <c r="J226" s="328">
        <v>49562.9</v>
      </c>
      <c r="K226" s="327">
        <v>206055.83</v>
      </c>
    </row>
    <row r="227" spans="3:11" x14ac:dyDescent="0.25">
      <c r="C227" s="321" t="s">
        <v>1198</v>
      </c>
      <c r="D227" s="322"/>
      <c r="E227" s="336"/>
      <c r="F227" s="336"/>
      <c r="G227" s="337"/>
      <c r="H227" s="338"/>
      <c r="I227" s="336"/>
      <c r="J227" s="336"/>
      <c r="K227" s="336"/>
    </row>
    <row r="228" spans="3:11" x14ac:dyDescent="0.25">
      <c r="C228" s="323" t="s">
        <v>767</v>
      </c>
      <c r="D228" s="262" t="s">
        <v>622</v>
      </c>
      <c r="E228" s="328">
        <v>11201</v>
      </c>
      <c r="F228" s="328">
        <v>8925</v>
      </c>
      <c r="G228" s="327">
        <v>20126</v>
      </c>
      <c r="H228" s="335" t="s">
        <v>750</v>
      </c>
      <c r="I228" s="328">
        <v>25388.93</v>
      </c>
      <c r="J228" s="328">
        <v>20230</v>
      </c>
      <c r="K228" s="327">
        <v>45618.93</v>
      </c>
    </row>
    <row r="229" spans="3:11" x14ac:dyDescent="0.25">
      <c r="C229" s="323" t="s">
        <v>786</v>
      </c>
      <c r="D229" s="262" t="s">
        <v>622</v>
      </c>
      <c r="E229" s="328">
        <v>84127</v>
      </c>
      <c r="F229" s="339">
        <v>33739</v>
      </c>
      <c r="G229" s="327">
        <v>117866</v>
      </c>
      <c r="H229" s="335" t="s">
        <v>750</v>
      </c>
      <c r="I229" s="328">
        <v>190687.87</v>
      </c>
      <c r="J229" s="339">
        <v>76475.100000000006</v>
      </c>
      <c r="K229" s="327">
        <v>267162.96999999997</v>
      </c>
    </row>
    <row r="230" spans="3:11" x14ac:dyDescent="0.25">
      <c r="C230" s="321" t="s">
        <v>1201</v>
      </c>
      <c r="D230" s="322"/>
      <c r="E230" s="336"/>
      <c r="F230" s="336"/>
      <c r="G230" s="337"/>
      <c r="H230" s="338"/>
      <c r="I230" s="336"/>
      <c r="J230" s="336"/>
      <c r="K230" s="336"/>
    </row>
    <row r="231" spans="3:11" x14ac:dyDescent="0.25">
      <c r="C231" s="211" t="s">
        <v>758</v>
      </c>
      <c r="D231" s="262" t="s">
        <v>622</v>
      </c>
      <c r="E231" s="328">
        <v>34796</v>
      </c>
      <c r="F231" s="328">
        <v>13150</v>
      </c>
      <c r="G231" s="327">
        <v>47946</v>
      </c>
      <c r="H231" s="335" t="s">
        <v>750</v>
      </c>
      <c r="I231" s="328">
        <v>78870.929999999993</v>
      </c>
      <c r="J231" s="328">
        <v>29806.7</v>
      </c>
      <c r="K231" s="327">
        <v>108677.62999999999</v>
      </c>
    </row>
    <row r="232" spans="3:11" x14ac:dyDescent="0.25">
      <c r="C232" s="211" t="s">
        <v>759</v>
      </c>
      <c r="D232" s="262" t="s">
        <v>622</v>
      </c>
      <c r="E232" s="328">
        <v>54375</v>
      </c>
      <c r="F232" s="339">
        <v>26345</v>
      </c>
      <c r="G232" s="327">
        <v>80720</v>
      </c>
      <c r="H232" s="335" t="s">
        <v>750</v>
      </c>
      <c r="I232" s="328">
        <v>123250</v>
      </c>
      <c r="J232" s="339">
        <v>59715.3</v>
      </c>
      <c r="K232" s="327">
        <v>182965.3</v>
      </c>
    </row>
    <row r="233" spans="3:11" x14ac:dyDescent="0.25">
      <c r="C233" s="211" t="s">
        <v>760</v>
      </c>
      <c r="D233" s="262" t="s">
        <v>622</v>
      </c>
      <c r="E233" s="328">
        <v>6157</v>
      </c>
      <c r="F233" s="339">
        <v>3169</v>
      </c>
      <c r="G233" s="327">
        <v>9326</v>
      </c>
      <c r="H233" s="335" t="s">
        <v>750</v>
      </c>
      <c r="I233" s="328">
        <v>13955.87</v>
      </c>
      <c r="J233" s="339">
        <v>7183.1</v>
      </c>
      <c r="K233" s="327">
        <v>21138.97</v>
      </c>
    </row>
    <row r="234" spans="3:11" x14ac:dyDescent="0.25">
      <c r="C234" s="325"/>
      <c r="D234" s="340"/>
      <c r="G234" s="177"/>
    </row>
    <row r="235" spans="3:11" x14ac:dyDescent="0.25">
      <c r="C235" s="325"/>
      <c r="D235" s="340"/>
      <c r="G235" s="177"/>
    </row>
    <row r="236" spans="3:11" x14ac:dyDescent="0.25">
      <c r="C236" s="257" t="s">
        <v>790</v>
      </c>
      <c r="D236" s="190"/>
      <c r="E236" s="191"/>
      <c r="F236" s="191"/>
      <c r="G236" s="191"/>
    </row>
    <row r="237" spans="3:11" x14ac:dyDescent="0.25">
      <c r="C237" s="193"/>
      <c r="D237" s="194" t="s">
        <v>620</v>
      </c>
      <c r="E237" s="195" t="s">
        <v>1202</v>
      </c>
      <c r="F237" s="195" t="s">
        <v>749</v>
      </c>
      <c r="G237" s="334" t="s">
        <v>747</v>
      </c>
    </row>
    <row r="238" spans="3:11" x14ac:dyDescent="0.25">
      <c r="C238" s="275" t="s">
        <v>789</v>
      </c>
      <c r="D238" s="262" t="s">
        <v>622</v>
      </c>
      <c r="E238" s="327">
        <v>1894</v>
      </c>
      <c r="F238" s="327">
        <v>2416</v>
      </c>
      <c r="G238" s="327">
        <v>4310</v>
      </c>
    </row>
    <row r="239" spans="3:11" x14ac:dyDescent="0.25">
      <c r="C239" s="321" t="s">
        <v>1200</v>
      </c>
      <c r="D239" s="322"/>
      <c r="E239" s="336"/>
      <c r="F239" s="336"/>
      <c r="G239" s="337"/>
    </row>
    <row r="240" spans="3:11" x14ac:dyDescent="0.25">
      <c r="C240" s="323" t="s">
        <v>639</v>
      </c>
      <c r="D240" s="262" t="s">
        <v>622</v>
      </c>
      <c r="E240" s="328">
        <v>498</v>
      </c>
      <c r="F240" s="328">
        <v>1148</v>
      </c>
      <c r="G240" s="327">
        <v>1646</v>
      </c>
    </row>
    <row r="241" spans="3:8" x14ac:dyDescent="0.25">
      <c r="C241" s="323" t="s">
        <v>638</v>
      </c>
      <c r="D241" s="262" t="s">
        <v>622</v>
      </c>
      <c r="E241" s="328">
        <v>1396</v>
      </c>
      <c r="F241" s="328">
        <v>1268</v>
      </c>
      <c r="G241" s="327">
        <v>2664</v>
      </c>
    </row>
    <row r="242" spans="3:8" x14ac:dyDescent="0.25">
      <c r="C242" s="321" t="s">
        <v>1198</v>
      </c>
      <c r="D242" s="322"/>
      <c r="E242" s="336"/>
      <c r="F242" s="336"/>
      <c r="G242" s="337"/>
    </row>
    <row r="243" spans="3:8" x14ac:dyDescent="0.25">
      <c r="C243" s="323" t="s">
        <v>767</v>
      </c>
      <c r="D243" s="262" t="s">
        <v>622</v>
      </c>
      <c r="E243" s="328">
        <v>270</v>
      </c>
      <c r="F243" s="328">
        <v>265</v>
      </c>
      <c r="G243" s="327">
        <v>535</v>
      </c>
    </row>
    <row r="244" spans="3:8" x14ac:dyDescent="0.25">
      <c r="C244" s="323" t="s">
        <v>786</v>
      </c>
      <c r="D244" s="262" t="s">
        <v>622</v>
      </c>
      <c r="E244" s="328">
        <v>1624</v>
      </c>
      <c r="F244" s="339">
        <v>2151</v>
      </c>
      <c r="G244" s="327">
        <v>3775</v>
      </c>
    </row>
    <row r="245" spans="3:8" x14ac:dyDescent="0.25">
      <c r="C245" s="321" t="s">
        <v>1201</v>
      </c>
      <c r="D245" s="322"/>
      <c r="E245" s="336"/>
      <c r="F245" s="336"/>
      <c r="G245" s="337"/>
    </row>
    <row r="246" spans="3:8" x14ac:dyDescent="0.25">
      <c r="C246" s="211" t="s">
        <v>758</v>
      </c>
      <c r="D246" s="262" t="s">
        <v>622</v>
      </c>
      <c r="E246" s="328">
        <v>629</v>
      </c>
      <c r="F246" s="328">
        <v>720</v>
      </c>
      <c r="G246" s="327">
        <v>1349</v>
      </c>
    </row>
    <row r="247" spans="3:8" x14ac:dyDescent="0.25">
      <c r="C247" s="211" t="s">
        <v>759</v>
      </c>
      <c r="D247" s="262" t="s">
        <v>622</v>
      </c>
      <c r="E247" s="328">
        <v>1051</v>
      </c>
      <c r="F247" s="339">
        <v>1510</v>
      </c>
      <c r="G247" s="327">
        <v>2561</v>
      </c>
    </row>
    <row r="248" spans="3:8" x14ac:dyDescent="0.25">
      <c r="C248" s="211" t="s">
        <v>760</v>
      </c>
      <c r="D248" s="262" t="s">
        <v>622</v>
      </c>
      <c r="E248" s="328">
        <v>214</v>
      </c>
      <c r="F248" s="339">
        <v>186</v>
      </c>
      <c r="G248" s="327">
        <v>400</v>
      </c>
    </row>
    <row r="249" spans="3:8" x14ac:dyDescent="0.25">
      <c r="G249" s="177"/>
    </row>
    <row r="250" spans="3:8" x14ac:dyDescent="0.25">
      <c r="G250" s="177"/>
    </row>
    <row r="251" spans="3:8" x14ac:dyDescent="0.25">
      <c r="G251" s="177"/>
      <c r="H251" s="319"/>
    </row>
    <row r="252" spans="3:8" ht="14.65" customHeight="1" x14ac:dyDescent="0.25">
      <c r="C252" s="716" t="s">
        <v>1203</v>
      </c>
      <c r="D252" s="716"/>
      <c r="E252" s="716"/>
      <c r="F252" s="716"/>
      <c r="G252" s="177"/>
    </row>
    <row r="253" spans="3:8" x14ac:dyDescent="0.25">
      <c r="C253" s="341"/>
      <c r="D253" s="342" t="s">
        <v>620</v>
      </c>
      <c r="E253" s="343" t="s">
        <v>90</v>
      </c>
      <c r="F253" s="344" t="s">
        <v>91</v>
      </c>
      <c r="G253" s="177"/>
    </row>
    <row r="254" spans="3:8" x14ac:dyDescent="0.25">
      <c r="C254" s="345" t="s">
        <v>791</v>
      </c>
      <c r="D254" s="262" t="s">
        <v>82</v>
      </c>
      <c r="E254" s="100">
        <v>100</v>
      </c>
      <c r="F254" s="100">
        <v>100</v>
      </c>
      <c r="G254" s="177"/>
    </row>
    <row r="255" spans="3:8" x14ac:dyDescent="0.25">
      <c r="C255" s="713" t="s">
        <v>1200</v>
      </c>
      <c r="D255" s="713"/>
      <c r="E255" s="713"/>
      <c r="F255" s="713"/>
      <c r="G255" s="177"/>
    </row>
    <row r="256" spans="3:8" x14ac:dyDescent="0.25">
      <c r="C256" s="323" t="s">
        <v>639</v>
      </c>
      <c r="D256" s="262" t="s">
        <v>82</v>
      </c>
      <c r="E256" s="311">
        <v>100</v>
      </c>
      <c r="F256" s="311">
        <v>100</v>
      </c>
      <c r="G256" s="177"/>
    </row>
    <row r="257" spans="3:8" x14ac:dyDescent="0.25">
      <c r="C257" s="323" t="s">
        <v>638</v>
      </c>
      <c r="D257" s="262" t="s">
        <v>82</v>
      </c>
      <c r="E257" s="311">
        <v>100</v>
      </c>
      <c r="F257" s="311">
        <v>100</v>
      </c>
      <c r="G257" s="177"/>
    </row>
    <row r="258" spans="3:8" x14ac:dyDescent="0.25">
      <c r="C258" s="713" t="s">
        <v>1198</v>
      </c>
      <c r="D258" s="713"/>
      <c r="E258" s="713"/>
      <c r="F258" s="713"/>
      <c r="G258" s="177"/>
    </row>
    <row r="259" spans="3:8" x14ac:dyDescent="0.25">
      <c r="C259" s="323" t="s">
        <v>765</v>
      </c>
      <c r="D259" s="262" t="s">
        <v>82</v>
      </c>
      <c r="E259" s="311">
        <v>100</v>
      </c>
      <c r="F259" s="311">
        <v>100</v>
      </c>
      <c r="G259" s="177"/>
    </row>
    <row r="260" spans="3:8" x14ac:dyDescent="0.25">
      <c r="C260" s="289" t="s">
        <v>767</v>
      </c>
      <c r="D260" s="262" t="s">
        <v>82</v>
      </c>
      <c r="E260" s="291">
        <v>100</v>
      </c>
      <c r="F260" s="291">
        <v>100</v>
      </c>
      <c r="G260" s="177"/>
    </row>
    <row r="261" spans="3:8" x14ac:dyDescent="0.25">
      <c r="C261" s="289" t="s">
        <v>766</v>
      </c>
      <c r="D261" s="290" t="s">
        <v>82</v>
      </c>
      <c r="E261" s="291">
        <v>100</v>
      </c>
      <c r="F261" s="291">
        <v>100</v>
      </c>
      <c r="G261" s="177"/>
    </row>
    <row r="262" spans="3:8" x14ac:dyDescent="0.25">
      <c r="C262" s="289" t="s">
        <v>744</v>
      </c>
      <c r="D262" s="290" t="s">
        <v>82</v>
      </c>
      <c r="E262" s="291">
        <v>100</v>
      </c>
      <c r="F262" s="291">
        <v>100</v>
      </c>
      <c r="G262" s="177"/>
    </row>
    <row r="263" spans="3:8" x14ac:dyDescent="0.25">
      <c r="G263" s="177"/>
    </row>
    <row r="264" spans="3:8" x14ac:dyDescent="0.25">
      <c r="G264" s="177"/>
    </row>
    <row r="265" spans="3:8" x14ac:dyDescent="0.25">
      <c r="G265" s="282"/>
      <c r="H265" s="282"/>
    </row>
    <row r="266" spans="3:8" ht="19.899999999999999" customHeight="1" x14ac:dyDescent="0.25">
      <c r="C266" s="346" t="s">
        <v>792</v>
      </c>
      <c r="D266" s="347"/>
      <c r="E266" s="348"/>
      <c r="F266" s="349"/>
      <c r="G266" s="282"/>
      <c r="H266" s="282"/>
    </row>
    <row r="267" spans="3:8" x14ac:dyDescent="0.25">
      <c r="C267" s="350"/>
      <c r="D267" s="351" t="s">
        <v>620</v>
      </c>
      <c r="E267" s="195" t="s">
        <v>91</v>
      </c>
      <c r="F267" s="195" t="s">
        <v>752</v>
      </c>
      <c r="G267" s="282"/>
      <c r="H267" s="282"/>
    </row>
    <row r="268" spans="3:8" x14ac:dyDescent="0.25">
      <c r="C268" s="352" t="s">
        <v>793</v>
      </c>
      <c r="D268" s="353" t="s">
        <v>82</v>
      </c>
      <c r="E268" s="354">
        <v>57</v>
      </c>
      <c r="F268" s="719" t="s">
        <v>753</v>
      </c>
      <c r="G268" s="282"/>
      <c r="H268" s="282"/>
    </row>
    <row r="269" spans="3:8" x14ac:dyDescent="0.25">
      <c r="C269" s="211" t="s">
        <v>794</v>
      </c>
      <c r="D269" s="355" t="s">
        <v>82</v>
      </c>
      <c r="E269" s="354">
        <v>88</v>
      </c>
      <c r="F269" s="719"/>
      <c r="G269" s="282"/>
      <c r="H269" s="282"/>
    </row>
    <row r="270" spans="3:8" x14ac:dyDescent="0.25">
      <c r="C270" s="211" t="s">
        <v>795</v>
      </c>
      <c r="D270" s="355" t="s">
        <v>82</v>
      </c>
      <c r="E270" s="354">
        <v>85</v>
      </c>
      <c r="F270" s="719"/>
      <c r="G270" s="282"/>
      <c r="H270" s="282"/>
    </row>
    <row r="271" spans="3:8" x14ac:dyDescent="0.25">
      <c r="C271" s="211" t="s">
        <v>202</v>
      </c>
      <c r="D271" s="355" t="s">
        <v>82</v>
      </c>
      <c r="E271" s="354">
        <v>52</v>
      </c>
      <c r="F271" s="719"/>
      <c r="G271" s="282"/>
      <c r="H271" s="282"/>
    </row>
    <row r="272" spans="3:8" x14ac:dyDescent="0.25">
      <c r="C272" s="211" t="s">
        <v>203</v>
      </c>
      <c r="D272" s="355" t="s">
        <v>82</v>
      </c>
      <c r="E272" s="354">
        <v>81</v>
      </c>
      <c r="F272" s="719"/>
      <c r="G272" s="282"/>
      <c r="H272" s="282"/>
    </row>
    <row r="273" spans="3:7" x14ac:dyDescent="0.25">
      <c r="C273" s="211" t="s">
        <v>796</v>
      </c>
      <c r="D273" s="355" t="s">
        <v>82</v>
      </c>
      <c r="E273" s="354">
        <v>80</v>
      </c>
      <c r="F273" s="719"/>
      <c r="G273" s="177"/>
    </row>
    <row r="274" spans="3:7" x14ac:dyDescent="0.25">
      <c r="G274" s="177"/>
    </row>
    <row r="275" spans="3:7" x14ac:dyDescent="0.25">
      <c r="G275" s="177"/>
    </row>
    <row r="276" spans="3:7" x14ac:dyDescent="0.25">
      <c r="G276" s="177"/>
    </row>
    <row r="277" spans="3:7" x14ac:dyDescent="0.25">
      <c r="C277" s="47" t="s">
        <v>1204</v>
      </c>
      <c r="D277" s="49"/>
      <c r="E277" s="49"/>
      <c r="F277" s="49"/>
      <c r="G277" s="177"/>
    </row>
    <row r="278" spans="3:7" x14ac:dyDescent="0.25">
      <c r="C278" s="356"/>
      <c r="D278" s="51" t="s">
        <v>620</v>
      </c>
      <c r="E278" s="52">
        <v>2022</v>
      </c>
      <c r="F278" s="52">
        <v>2023</v>
      </c>
      <c r="G278" s="177"/>
    </row>
    <row r="279" spans="3:7" ht="30" x14ac:dyDescent="0.25">
      <c r="C279" s="357" t="s">
        <v>797</v>
      </c>
      <c r="D279" s="358" t="s">
        <v>621</v>
      </c>
      <c r="E279" s="359" t="s">
        <v>204</v>
      </c>
      <c r="F279" s="360" t="s">
        <v>140</v>
      </c>
      <c r="G279" s="177"/>
    </row>
    <row r="280" spans="3:7" x14ac:dyDescent="0.25">
      <c r="C280" s="361" t="s">
        <v>639</v>
      </c>
      <c r="D280" s="358" t="s">
        <v>621</v>
      </c>
      <c r="E280" s="362" t="s">
        <v>205</v>
      </c>
      <c r="F280" s="362" t="s">
        <v>206</v>
      </c>
      <c r="G280" s="177"/>
    </row>
    <row r="281" spans="3:7" x14ac:dyDescent="0.25">
      <c r="C281" s="363" t="s">
        <v>638</v>
      </c>
      <c r="D281" s="358" t="s">
        <v>621</v>
      </c>
      <c r="E281" s="359" t="s">
        <v>207</v>
      </c>
      <c r="F281" s="364">
        <v>2780</v>
      </c>
      <c r="G281" s="177"/>
    </row>
    <row r="282" spans="3:7" ht="30" x14ac:dyDescent="0.25">
      <c r="C282" s="365" t="s">
        <v>798</v>
      </c>
      <c r="D282" s="358" t="s">
        <v>621</v>
      </c>
      <c r="E282" s="359">
        <v>860</v>
      </c>
      <c r="F282" s="359">
        <v>497</v>
      </c>
      <c r="G282" s="177"/>
    </row>
    <row r="283" spans="3:7" x14ac:dyDescent="0.25">
      <c r="C283" s="361" t="s">
        <v>639</v>
      </c>
      <c r="D283" s="358" t="s">
        <v>621</v>
      </c>
      <c r="E283" s="359">
        <v>1</v>
      </c>
      <c r="F283" s="359">
        <v>1</v>
      </c>
      <c r="G283" s="177"/>
    </row>
    <row r="284" spans="3:7" x14ac:dyDescent="0.25">
      <c r="C284" s="363" t="s">
        <v>638</v>
      </c>
      <c r="D284" s="358" t="s">
        <v>621</v>
      </c>
      <c r="E284" s="359">
        <v>859</v>
      </c>
      <c r="F284" s="359">
        <v>496</v>
      </c>
      <c r="G284" s="177"/>
    </row>
    <row r="285" spans="3:7" ht="30" x14ac:dyDescent="0.25">
      <c r="C285" s="365" t="s">
        <v>799</v>
      </c>
      <c r="D285" s="358" t="s">
        <v>621</v>
      </c>
      <c r="E285" s="359">
        <v>375</v>
      </c>
      <c r="F285" s="359">
        <v>423</v>
      </c>
      <c r="G285" s="177"/>
    </row>
    <row r="286" spans="3:7" x14ac:dyDescent="0.25">
      <c r="C286" s="361" t="s">
        <v>639</v>
      </c>
      <c r="D286" s="358" t="s">
        <v>621</v>
      </c>
      <c r="E286" s="359">
        <v>2</v>
      </c>
      <c r="F286" s="359">
        <v>1</v>
      </c>
      <c r="G286" s="177"/>
    </row>
    <row r="287" spans="3:7" x14ac:dyDescent="0.25">
      <c r="C287" s="363" t="s">
        <v>638</v>
      </c>
      <c r="D287" s="358" t="s">
        <v>621</v>
      </c>
      <c r="E287" s="359">
        <v>373</v>
      </c>
      <c r="F287" s="359">
        <v>422</v>
      </c>
      <c r="G287" s="177"/>
    </row>
    <row r="288" spans="3:7" ht="45" x14ac:dyDescent="0.25">
      <c r="C288" s="365" t="s">
        <v>800</v>
      </c>
      <c r="D288" s="358" t="s">
        <v>621</v>
      </c>
      <c r="E288" s="359">
        <v>291</v>
      </c>
      <c r="F288" s="359">
        <v>296</v>
      </c>
      <c r="G288" s="177"/>
    </row>
    <row r="289" spans="3:7" x14ac:dyDescent="0.25">
      <c r="C289" s="361" t="s">
        <v>639</v>
      </c>
      <c r="D289" s="358" t="s">
        <v>621</v>
      </c>
      <c r="E289" s="359">
        <v>2</v>
      </c>
      <c r="F289" s="359">
        <v>0</v>
      </c>
      <c r="G289" s="177"/>
    </row>
    <row r="290" spans="3:7" x14ac:dyDescent="0.25">
      <c r="C290" s="363" t="s">
        <v>638</v>
      </c>
      <c r="D290" s="358" t="s">
        <v>621</v>
      </c>
      <c r="E290" s="359">
        <v>289</v>
      </c>
      <c r="F290" s="359">
        <v>296</v>
      </c>
      <c r="G290" s="177"/>
    </row>
    <row r="291" spans="3:7" ht="30" x14ac:dyDescent="0.25">
      <c r="C291" s="365" t="s">
        <v>801</v>
      </c>
      <c r="D291" s="358" t="s">
        <v>82</v>
      </c>
      <c r="E291" s="359">
        <v>83</v>
      </c>
      <c r="F291" s="359">
        <v>79</v>
      </c>
      <c r="G291" s="177"/>
    </row>
    <row r="292" spans="3:7" x14ac:dyDescent="0.25">
      <c r="C292" s="361" t="s">
        <v>639</v>
      </c>
      <c r="D292" s="366" t="s">
        <v>82</v>
      </c>
      <c r="E292" s="359">
        <v>40</v>
      </c>
      <c r="F292" s="359">
        <v>100</v>
      </c>
      <c r="G292" s="177"/>
    </row>
    <row r="293" spans="3:7" x14ac:dyDescent="0.25">
      <c r="C293" s="363" t="s">
        <v>638</v>
      </c>
      <c r="D293" s="367" t="s">
        <v>82</v>
      </c>
      <c r="E293" s="359">
        <v>83</v>
      </c>
      <c r="F293" s="359">
        <v>79</v>
      </c>
      <c r="G293" s="177"/>
    </row>
    <row r="294" spans="3:7" x14ac:dyDescent="0.25">
      <c r="C294" s="214" t="s">
        <v>802</v>
      </c>
      <c r="D294" s="358" t="s">
        <v>82</v>
      </c>
      <c r="E294" s="359">
        <v>82</v>
      </c>
      <c r="F294" s="359">
        <v>79</v>
      </c>
      <c r="G294" s="177"/>
    </row>
    <row r="295" spans="3:7" x14ac:dyDescent="0.25">
      <c r="C295" s="361" t="s">
        <v>639</v>
      </c>
      <c r="D295" s="366" t="s">
        <v>82</v>
      </c>
      <c r="E295" s="359">
        <v>82</v>
      </c>
      <c r="F295" s="359">
        <v>79</v>
      </c>
      <c r="G295" s="177"/>
    </row>
    <row r="296" spans="3:7" x14ac:dyDescent="0.25">
      <c r="C296" s="363" t="s">
        <v>638</v>
      </c>
      <c r="D296" s="367" t="s">
        <v>82</v>
      </c>
      <c r="E296" s="359">
        <v>50</v>
      </c>
      <c r="F296" s="359">
        <v>0</v>
      </c>
      <c r="G296" s="177"/>
    </row>
    <row r="297" spans="3:7" x14ac:dyDescent="0.25">
      <c r="G297" s="177"/>
    </row>
    <row r="298" spans="3:7" x14ac:dyDescent="0.25">
      <c r="G298" s="177"/>
    </row>
    <row r="299" spans="3:7" x14ac:dyDescent="0.25">
      <c r="G299" s="177"/>
    </row>
    <row r="300" spans="3:7" ht="30" x14ac:dyDescent="0.25">
      <c r="C300" s="116" t="s">
        <v>1205</v>
      </c>
      <c r="D300" s="368"/>
      <c r="E300" s="368"/>
      <c r="F300" s="368"/>
      <c r="G300" s="177"/>
    </row>
    <row r="301" spans="3:7" x14ac:dyDescent="0.25">
      <c r="C301" s="356"/>
      <c r="D301" s="51" t="s">
        <v>620</v>
      </c>
      <c r="E301" s="52">
        <v>2022</v>
      </c>
      <c r="F301" s="52">
        <v>2023</v>
      </c>
      <c r="G301" s="177"/>
    </row>
    <row r="302" spans="3:7" ht="30" x14ac:dyDescent="0.25">
      <c r="C302" s="357" t="s">
        <v>803</v>
      </c>
      <c r="D302" s="358" t="s">
        <v>621</v>
      </c>
      <c r="E302" s="359">
        <v>453</v>
      </c>
      <c r="F302" s="369">
        <v>535</v>
      </c>
      <c r="G302" s="177"/>
    </row>
    <row r="303" spans="3:7" x14ac:dyDescent="0.25">
      <c r="C303" s="361" t="s">
        <v>639</v>
      </c>
      <c r="D303" s="358" t="s">
        <v>621</v>
      </c>
      <c r="E303" s="362">
        <v>448</v>
      </c>
      <c r="F303" s="362">
        <v>534</v>
      </c>
      <c r="G303" s="177"/>
    </row>
    <row r="304" spans="3:7" x14ac:dyDescent="0.25">
      <c r="C304" s="363" t="s">
        <v>638</v>
      </c>
      <c r="D304" s="358" t="s">
        <v>621</v>
      </c>
      <c r="E304" s="370">
        <v>5</v>
      </c>
      <c r="F304" s="370">
        <v>1</v>
      </c>
      <c r="G304" s="177"/>
    </row>
    <row r="305" spans="3:7" x14ac:dyDescent="0.25">
      <c r="G305" s="177"/>
    </row>
    <row r="306" spans="3:7" x14ac:dyDescent="0.25">
      <c r="G306" s="177"/>
    </row>
    <row r="307" spans="3:7" x14ac:dyDescent="0.25">
      <c r="G307" s="177"/>
    </row>
    <row r="308" spans="3:7" x14ac:dyDescent="0.25">
      <c r="C308" s="116" t="s">
        <v>804</v>
      </c>
      <c r="D308" s="368"/>
      <c r="E308" s="368"/>
      <c r="F308" s="368"/>
      <c r="G308" s="177"/>
    </row>
    <row r="309" spans="3:7" x14ac:dyDescent="0.25">
      <c r="C309" s="356"/>
      <c r="D309" s="51" t="s">
        <v>620</v>
      </c>
      <c r="E309" s="52">
        <v>2022</v>
      </c>
      <c r="F309" s="52">
        <v>2023</v>
      </c>
      <c r="G309" s="177"/>
    </row>
    <row r="310" spans="3:7" x14ac:dyDescent="0.25">
      <c r="C310" s="361" t="s">
        <v>805</v>
      </c>
      <c r="D310" s="65" t="s">
        <v>621</v>
      </c>
      <c r="E310" s="371">
        <v>2683</v>
      </c>
      <c r="F310" s="371">
        <v>3003</v>
      </c>
      <c r="G310" s="177"/>
    </row>
    <row r="311" spans="3:7" x14ac:dyDescent="0.25">
      <c r="C311" s="361" t="s">
        <v>806</v>
      </c>
      <c r="D311" s="65" t="s">
        <v>621</v>
      </c>
      <c r="E311" s="372">
        <v>4900</v>
      </c>
      <c r="F311" s="372">
        <v>4980</v>
      </c>
      <c r="G311" s="177"/>
    </row>
    <row r="312" spans="3:7" x14ac:dyDescent="0.25">
      <c r="G312" s="177"/>
    </row>
    <row r="313" spans="3:7" x14ac:dyDescent="0.25">
      <c r="G313" s="177"/>
    </row>
    <row r="314" spans="3:7" x14ac:dyDescent="0.25">
      <c r="G314" s="177"/>
    </row>
    <row r="315" spans="3:7" x14ac:dyDescent="0.25">
      <c r="C315" s="116" t="s">
        <v>807</v>
      </c>
      <c r="D315" s="368"/>
      <c r="E315" s="368"/>
      <c r="F315" s="368"/>
      <c r="G315" s="177"/>
    </row>
    <row r="316" spans="3:7" x14ac:dyDescent="0.25">
      <c r="C316" s="356"/>
      <c r="D316" s="51" t="s">
        <v>620</v>
      </c>
      <c r="E316" s="52">
        <v>2022</v>
      </c>
      <c r="F316" s="52">
        <v>2023</v>
      </c>
      <c r="G316" s="177"/>
    </row>
    <row r="317" spans="3:7" x14ac:dyDescent="0.25">
      <c r="C317" s="361" t="s">
        <v>805</v>
      </c>
      <c r="D317" s="65" t="s">
        <v>82</v>
      </c>
      <c r="E317" s="373" t="s">
        <v>208</v>
      </c>
      <c r="F317" s="369" t="s">
        <v>209</v>
      </c>
      <c r="G317" s="177"/>
    </row>
    <row r="318" spans="3:7" x14ac:dyDescent="0.25">
      <c r="C318" s="361" t="s">
        <v>806</v>
      </c>
      <c r="D318" s="65" t="s">
        <v>82</v>
      </c>
      <c r="E318" s="374" t="s">
        <v>210</v>
      </c>
      <c r="F318" s="362" t="s">
        <v>211</v>
      </c>
      <c r="G318" s="177"/>
    </row>
    <row r="319" spans="3:7" x14ac:dyDescent="0.25">
      <c r="G319" s="177"/>
    </row>
    <row r="320" spans="3:7" x14ac:dyDescent="0.25">
      <c r="G320" s="177"/>
    </row>
    <row r="321" spans="3:7" x14ac:dyDescent="0.25">
      <c r="G321" s="177"/>
    </row>
    <row r="322" spans="3:7" x14ac:dyDescent="0.25">
      <c r="C322" s="116" t="s">
        <v>808</v>
      </c>
      <c r="D322" s="116"/>
      <c r="E322" s="116"/>
      <c r="G322" s="177"/>
    </row>
    <row r="323" spans="3:7" x14ac:dyDescent="0.25">
      <c r="C323" s="375" t="s">
        <v>1206</v>
      </c>
      <c r="D323" s="113" t="s">
        <v>620</v>
      </c>
      <c r="E323" s="52">
        <v>2023</v>
      </c>
      <c r="G323" s="177"/>
    </row>
    <row r="324" spans="3:7" x14ac:dyDescent="0.25">
      <c r="C324" s="361" t="s">
        <v>809</v>
      </c>
      <c r="D324" s="358" t="s">
        <v>102</v>
      </c>
      <c r="E324" s="376">
        <v>897</v>
      </c>
      <c r="G324" s="177"/>
    </row>
    <row r="325" spans="3:7" x14ac:dyDescent="0.25">
      <c r="C325" s="361" t="s">
        <v>537</v>
      </c>
      <c r="D325" s="358" t="s">
        <v>102</v>
      </c>
      <c r="E325" s="377">
        <v>230.3</v>
      </c>
      <c r="G325" s="177"/>
    </row>
    <row r="326" spans="3:7" x14ac:dyDescent="0.25">
      <c r="C326" s="363" t="s">
        <v>810</v>
      </c>
      <c r="D326" s="358" t="s">
        <v>102</v>
      </c>
      <c r="E326" s="370">
        <v>563</v>
      </c>
      <c r="G326" s="177"/>
    </row>
    <row r="327" spans="3:7" x14ac:dyDescent="0.25">
      <c r="C327" s="363" t="s">
        <v>811</v>
      </c>
      <c r="D327" s="358" t="s">
        <v>102</v>
      </c>
      <c r="E327" s="378">
        <v>4.7</v>
      </c>
      <c r="G327" s="177"/>
    </row>
    <row r="328" spans="3:7" x14ac:dyDescent="0.25">
      <c r="C328" s="363" t="s">
        <v>1207</v>
      </c>
      <c r="D328" s="358" t="s">
        <v>102</v>
      </c>
      <c r="E328" s="370">
        <v>99</v>
      </c>
      <c r="G328" s="177"/>
    </row>
    <row r="329" spans="3:7" x14ac:dyDescent="0.25">
      <c r="C329" s="379"/>
      <c r="D329" s="380"/>
      <c r="E329" s="381"/>
      <c r="F329" s="382"/>
      <c r="G329" s="177"/>
    </row>
    <row r="330" spans="3:7" x14ac:dyDescent="0.25">
      <c r="C330" s="379"/>
      <c r="D330" s="380"/>
      <c r="E330" s="381"/>
      <c r="F330" s="382"/>
      <c r="G330" s="177"/>
    </row>
    <row r="331" spans="3:7" x14ac:dyDescent="0.25">
      <c r="C331" s="379"/>
      <c r="D331" s="380"/>
      <c r="E331" s="381"/>
      <c r="F331" s="382"/>
      <c r="G331" s="177"/>
    </row>
    <row r="332" spans="3:7" x14ac:dyDescent="0.25">
      <c r="C332" s="116" t="s">
        <v>812</v>
      </c>
      <c r="D332" s="116"/>
      <c r="E332" s="116"/>
      <c r="G332" s="177"/>
    </row>
    <row r="333" spans="3:7" x14ac:dyDescent="0.25">
      <c r="C333" s="375" t="s">
        <v>1206</v>
      </c>
      <c r="D333" s="113" t="s">
        <v>620</v>
      </c>
      <c r="E333" s="52">
        <v>2023</v>
      </c>
      <c r="G333" s="177"/>
    </row>
    <row r="334" spans="3:7" x14ac:dyDescent="0.25">
      <c r="C334" s="383" t="s">
        <v>1208</v>
      </c>
      <c r="D334" s="384" t="s">
        <v>102</v>
      </c>
      <c r="E334" s="376">
        <v>191</v>
      </c>
      <c r="G334" s="177"/>
    </row>
    <row r="335" spans="3:7" x14ac:dyDescent="0.25">
      <c r="C335" s="385" t="s">
        <v>813</v>
      </c>
      <c r="D335" s="386" t="s">
        <v>102</v>
      </c>
      <c r="E335" s="362">
        <v>171</v>
      </c>
      <c r="G335" s="177"/>
    </row>
    <row r="336" spans="3:7" x14ac:dyDescent="0.25">
      <c r="C336" s="385" t="s">
        <v>814</v>
      </c>
      <c r="D336" s="387" t="s">
        <v>102</v>
      </c>
      <c r="E336" s="370">
        <v>20</v>
      </c>
      <c r="G336" s="177"/>
    </row>
    <row r="337" spans="3:12" x14ac:dyDescent="0.25">
      <c r="C337" s="379"/>
      <c r="D337" s="388"/>
      <c r="E337" s="381"/>
      <c r="F337" s="382"/>
      <c r="G337" s="177"/>
    </row>
    <row r="338" spans="3:12" x14ac:dyDescent="0.25">
      <c r="C338" s="389"/>
      <c r="D338" s="390"/>
      <c r="E338" s="391"/>
      <c r="F338" s="392"/>
      <c r="G338" s="177"/>
    </row>
    <row r="339" spans="3:12" x14ac:dyDescent="0.25">
      <c r="G339" s="177"/>
    </row>
    <row r="340" spans="3:12" x14ac:dyDescent="0.25">
      <c r="C340" s="720" t="s">
        <v>1209</v>
      </c>
      <c r="D340" s="720"/>
      <c r="E340" s="720"/>
      <c r="F340" s="720"/>
      <c r="G340" s="720"/>
      <c r="H340" s="393"/>
      <c r="I340" s="393"/>
      <c r="J340" s="393"/>
      <c r="K340" s="393"/>
      <c r="L340" s="393"/>
    </row>
    <row r="341" spans="3:12" x14ac:dyDescent="0.25">
      <c r="C341" s="356"/>
      <c r="D341" s="700" t="s">
        <v>620</v>
      </c>
      <c r="E341" s="721">
        <v>2023</v>
      </c>
      <c r="F341" s="721"/>
      <c r="G341" s="721"/>
      <c r="H341" s="395"/>
      <c r="I341" s="395"/>
      <c r="J341" s="395"/>
      <c r="K341" s="395"/>
      <c r="L341" s="395"/>
    </row>
    <row r="342" spans="3:12" x14ac:dyDescent="0.25">
      <c r="C342" s="356"/>
      <c r="D342" s="700"/>
      <c r="E342" s="394" t="s">
        <v>755</v>
      </c>
      <c r="F342" s="394" t="s">
        <v>754</v>
      </c>
      <c r="G342" s="394" t="s">
        <v>747</v>
      </c>
      <c r="H342" s="395"/>
      <c r="I342" s="395"/>
      <c r="J342" s="395"/>
      <c r="K342" s="395"/>
      <c r="L342" s="395"/>
    </row>
    <row r="343" spans="3:12" x14ac:dyDescent="0.25">
      <c r="C343" s="396" t="s">
        <v>815</v>
      </c>
      <c r="D343" s="358" t="s">
        <v>102</v>
      </c>
      <c r="E343" s="397">
        <v>556.79999999999995</v>
      </c>
      <c r="F343" s="397">
        <v>241.29999999999998</v>
      </c>
      <c r="G343" s="398">
        <v>798</v>
      </c>
      <c r="H343" s="399"/>
      <c r="I343" s="399"/>
      <c r="J343" s="399"/>
      <c r="K343" s="399"/>
      <c r="L343" s="399"/>
    </row>
    <row r="344" spans="3:12" x14ac:dyDescent="0.25">
      <c r="C344" s="361" t="s">
        <v>816</v>
      </c>
      <c r="D344" s="358" t="s">
        <v>102</v>
      </c>
      <c r="E344" s="400">
        <v>0</v>
      </c>
      <c r="F344" s="400">
        <v>0</v>
      </c>
      <c r="G344" s="400">
        <v>0</v>
      </c>
      <c r="H344" s="401"/>
      <c r="I344" s="401"/>
      <c r="J344" s="401"/>
      <c r="K344" s="401"/>
      <c r="L344" s="401"/>
    </row>
    <row r="345" spans="3:12" ht="15.75" thickBot="1" x14ac:dyDescent="0.3">
      <c r="C345" s="361" t="s">
        <v>817</v>
      </c>
      <c r="D345" s="358" t="s">
        <v>102</v>
      </c>
      <c r="E345" s="402">
        <v>141.5</v>
      </c>
      <c r="F345" s="402">
        <v>88.8</v>
      </c>
      <c r="G345" s="402">
        <v>230.3</v>
      </c>
      <c r="H345" s="403"/>
      <c r="I345" s="403"/>
      <c r="J345" s="403"/>
      <c r="K345" s="403"/>
      <c r="L345" s="403"/>
    </row>
    <row r="346" spans="3:12" ht="15.75" thickBot="1" x14ac:dyDescent="0.3">
      <c r="C346" s="682" t="s">
        <v>1210</v>
      </c>
      <c r="D346" s="358" t="s">
        <v>102</v>
      </c>
      <c r="E346" s="402">
        <v>0</v>
      </c>
      <c r="F346" s="402">
        <v>0</v>
      </c>
      <c r="G346" s="402">
        <v>0</v>
      </c>
      <c r="H346" s="403"/>
      <c r="I346" s="403"/>
      <c r="J346" s="403"/>
      <c r="K346" s="403"/>
      <c r="L346" s="403"/>
    </row>
    <row r="347" spans="3:12" ht="15.75" thickBot="1" x14ac:dyDescent="0.3">
      <c r="C347" s="668" t="s">
        <v>818</v>
      </c>
      <c r="D347" s="358" t="s">
        <v>102</v>
      </c>
      <c r="E347" s="402">
        <v>0</v>
      </c>
      <c r="F347" s="402">
        <v>0</v>
      </c>
      <c r="G347" s="402">
        <v>0</v>
      </c>
      <c r="H347" s="403"/>
      <c r="I347" s="403"/>
      <c r="J347" s="403"/>
      <c r="K347" s="403"/>
      <c r="L347" s="403"/>
    </row>
    <row r="348" spans="3:12" ht="15.75" thickBot="1" x14ac:dyDescent="0.3">
      <c r="C348" s="668" t="s">
        <v>819</v>
      </c>
      <c r="D348" s="358" t="s">
        <v>102</v>
      </c>
      <c r="E348" s="402">
        <v>0</v>
      </c>
      <c r="F348" s="402">
        <v>0</v>
      </c>
      <c r="G348" s="402">
        <v>0</v>
      </c>
      <c r="H348" s="403"/>
      <c r="I348" s="403"/>
      <c r="J348" s="403"/>
      <c r="K348" s="403"/>
      <c r="L348" s="403"/>
    </row>
    <row r="349" spans="3:12" ht="15.75" thickBot="1" x14ac:dyDescent="0.3">
      <c r="C349" s="668" t="s">
        <v>820</v>
      </c>
      <c r="D349" s="65" t="s">
        <v>102</v>
      </c>
      <c r="E349" s="404">
        <v>415.30000000000007</v>
      </c>
      <c r="F349" s="404">
        <v>152.5</v>
      </c>
      <c r="G349" s="404">
        <v>567.80000000000007</v>
      </c>
      <c r="H349" s="201"/>
      <c r="I349" s="201"/>
      <c r="J349" s="201"/>
      <c r="K349" s="201"/>
      <c r="L349" s="201"/>
    </row>
    <row r="350" spans="3:12" ht="15.75" thickBot="1" x14ac:dyDescent="0.3">
      <c r="C350" s="669" t="s">
        <v>1211</v>
      </c>
      <c r="D350" s="405" t="s">
        <v>102</v>
      </c>
      <c r="E350" s="406">
        <v>57.5</v>
      </c>
      <c r="F350" s="406">
        <v>1.3</v>
      </c>
      <c r="G350" s="406">
        <v>58.8</v>
      </c>
      <c r="H350" s="401"/>
      <c r="I350" s="401"/>
      <c r="J350" s="401"/>
      <c r="K350" s="401"/>
      <c r="L350" s="401"/>
    </row>
    <row r="351" spans="3:12" ht="15.75" thickBot="1" x14ac:dyDescent="0.3">
      <c r="C351" s="669" t="s">
        <v>1212</v>
      </c>
      <c r="D351" s="405" t="s">
        <v>102</v>
      </c>
      <c r="E351" s="406">
        <v>170.4</v>
      </c>
      <c r="F351" s="406">
        <v>82</v>
      </c>
      <c r="G351" s="406">
        <v>252.4</v>
      </c>
      <c r="H351" s="401"/>
      <c r="I351" s="401"/>
      <c r="J351" s="401"/>
      <c r="K351" s="401"/>
      <c r="L351" s="401"/>
    </row>
    <row r="352" spans="3:12" ht="15.75" thickBot="1" x14ac:dyDescent="0.3">
      <c r="C352" s="669" t="s">
        <v>821</v>
      </c>
      <c r="D352" s="405" t="s">
        <v>102</v>
      </c>
      <c r="E352" s="406">
        <v>48.2</v>
      </c>
      <c r="F352" s="406">
        <v>24.2</v>
      </c>
      <c r="G352" s="406">
        <v>72.400000000000006</v>
      </c>
      <c r="H352" s="401"/>
      <c r="I352" s="401"/>
      <c r="J352" s="401"/>
      <c r="K352" s="401"/>
      <c r="L352" s="401"/>
    </row>
    <row r="353" spans="3:12" ht="15.75" thickBot="1" x14ac:dyDescent="0.3">
      <c r="C353" s="669" t="s">
        <v>822</v>
      </c>
      <c r="D353" s="405" t="s">
        <v>102</v>
      </c>
      <c r="E353" s="406">
        <v>100.8</v>
      </c>
      <c r="F353" s="406">
        <v>30</v>
      </c>
      <c r="G353" s="406">
        <v>130.80000000000001</v>
      </c>
      <c r="H353" s="401"/>
      <c r="I353" s="401"/>
      <c r="J353" s="401"/>
      <c r="K353" s="401"/>
      <c r="L353" s="401"/>
    </row>
    <row r="354" spans="3:12" ht="15.75" thickBot="1" x14ac:dyDescent="0.3">
      <c r="C354" s="669" t="s">
        <v>1213</v>
      </c>
      <c r="D354" s="405" t="s">
        <v>102</v>
      </c>
      <c r="E354" s="406">
        <v>32.799999999999997</v>
      </c>
      <c r="F354" s="406">
        <v>11.6</v>
      </c>
      <c r="G354" s="406">
        <v>44.4</v>
      </c>
      <c r="H354" s="401"/>
      <c r="I354" s="401"/>
      <c r="J354" s="401"/>
      <c r="K354" s="401"/>
      <c r="L354" s="401"/>
    </row>
    <row r="355" spans="3:12" ht="15.75" thickBot="1" x14ac:dyDescent="0.3">
      <c r="C355" s="669" t="s">
        <v>823</v>
      </c>
      <c r="D355" s="405" t="s">
        <v>102</v>
      </c>
      <c r="E355" s="406">
        <v>1.5</v>
      </c>
      <c r="F355" s="406">
        <v>2.8</v>
      </c>
      <c r="G355" s="406">
        <v>4.3</v>
      </c>
      <c r="H355" s="401"/>
      <c r="I355" s="401"/>
      <c r="J355" s="401"/>
      <c r="K355" s="401"/>
      <c r="L355" s="401"/>
    </row>
    <row r="356" spans="3:12" ht="15.75" thickBot="1" x14ac:dyDescent="0.3">
      <c r="C356" s="669" t="s">
        <v>811</v>
      </c>
      <c r="D356" s="405" t="s">
        <v>102</v>
      </c>
      <c r="E356" s="406">
        <v>4.0999999999999996</v>
      </c>
      <c r="F356" s="406">
        <v>0.6</v>
      </c>
      <c r="G356" s="406">
        <v>4.7</v>
      </c>
      <c r="H356" s="401"/>
      <c r="I356" s="401"/>
      <c r="J356" s="401"/>
      <c r="K356" s="401"/>
      <c r="L356" s="401"/>
    </row>
    <row r="357" spans="3:12" x14ac:dyDescent="0.25">
      <c r="E357" s="407"/>
      <c r="F357" s="407"/>
      <c r="G357" s="407"/>
    </row>
    <row r="358" spans="3:12" x14ac:dyDescent="0.25">
      <c r="G358" s="177"/>
    </row>
    <row r="359" spans="3:12" x14ac:dyDescent="0.25">
      <c r="C359" s="116" t="s">
        <v>1214</v>
      </c>
      <c r="D359" s="116"/>
      <c r="E359" s="116"/>
      <c r="F359" s="116"/>
      <c r="G359" s="177"/>
    </row>
    <row r="360" spans="3:12" x14ac:dyDescent="0.25">
      <c r="C360" s="375"/>
      <c r="D360" s="113" t="s">
        <v>620</v>
      </c>
      <c r="E360" s="52">
        <v>2022</v>
      </c>
      <c r="F360" s="52">
        <v>2023</v>
      </c>
      <c r="G360" s="177"/>
    </row>
    <row r="361" spans="3:12" ht="28.15" customHeight="1" x14ac:dyDescent="0.25">
      <c r="C361" s="408" t="s">
        <v>824</v>
      </c>
      <c r="D361" s="384" t="s">
        <v>621</v>
      </c>
      <c r="E361" s="409">
        <v>501</v>
      </c>
      <c r="F361" s="376">
        <v>764</v>
      </c>
      <c r="G361" s="177"/>
    </row>
    <row r="362" spans="3:12" x14ac:dyDescent="0.25">
      <c r="C362" s="361" t="s">
        <v>639</v>
      </c>
      <c r="D362" s="410" t="s">
        <v>621</v>
      </c>
      <c r="E362" s="364">
        <v>200</v>
      </c>
      <c r="F362" s="364">
        <v>354</v>
      </c>
      <c r="G362" s="177"/>
    </row>
    <row r="363" spans="3:12" x14ac:dyDescent="0.25">
      <c r="C363" s="363" t="s">
        <v>638</v>
      </c>
      <c r="D363" s="410" t="s">
        <v>621</v>
      </c>
      <c r="E363" s="364">
        <v>301</v>
      </c>
      <c r="F363" s="364">
        <v>410</v>
      </c>
      <c r="G363" s="177"/>
    </row>
    <row r="364" spans="3:12" x14ac:dyDescent="0.25">
      <c r="C364" s="214" t="s">
        <v>825</v>
      </c>
      <c r="D364" s="410" t="s">
        <v>621</v>
      </c>
      <c r="E364" s="409">
        <v>387</v>
      </c>
      <c r="F364" s="409">
        <v>562</v>
      </c>
      <c r="G364" s="177"/>
    </row>
    <row r="365" spans="3:12" x14ac:dyDescent="0.25">
      <c r="C365" s="361" t="s">
        <v>639</v>
      </c>
      <c r="D365" s="410" t="s">
        <v>621</v>
      </c>
      <c r="E365" s="364">
        <v>152</v>
      </c>
      <c r="F365" s="364">
        <v>262</v>
      </c>
      <c r="G365" s="177"/>
    </row>
    <row r="366" spans="3:12" x14ac:dyDescent="0.25">
      <c r="C366" s="363" t="s">
        <v>638</v>
      </c>
      <c r="D366" s="410" t="s">
        <v>621</v>
      </c>
      <c r="E366" s="364">
        <v>235</v>
      </c>
      <c r="F366" s="364">
        <v>300</v>
      </c>
      <c r="G366" s="177"/>
    </row>
    <row r="367" spans="3:12" ht="27" customHeight="1" x14ac:dyDescent="0.25">
      <c r="C367" s="413" t="s">
        <v>826</v>
      </c>
      <c r="D367" s="65" t="s">
        <v>621</v>
      </c>
      <c r="E367" s="411">
        <v>28</v>
      </c>
      <c r="F367" s="411">
        <v>28</v>
      </c>
      <c r="G367" s="177"/>
    </row>
    <row r="368" spans="3:12" x14ac:dyDescent="0.25">
      <c r="C368" s="361" t="s">
        <v>639</v>
      </c>
      <c r="D368" s="410" t="s">
        <v>621</v>
      </c>
      <c r="E368" s="364">
        <v>19</v>
      </c>
      <c r="F368" s="364">
        <v>21</v>
      </c>
      <c r="G368" s="177"/>
    </row>
    <row r="369" spans="3:7" x14ac:dyDescent="0.25">
      <c r="C369" s="363" t="s">
        <v>638</v>
      </c>
      <c r="D369" s="65" t="s">
        <v>621</v>
      </c>
      <c r="E369" s="412">
        <v>9</v>
      </c>
      <c r="F369" s="412">
        <v>7</v>
      </c>
      <c r="G369" s="177"/>
    </row>
    <row r="370" spans="3:7" ht="30" x14ac:dyDescent="0.25">
      <c r="C370" s="413" t="s">
        <v>827</v>
      </c>
      <c r="D370" s="65" t="s">
        <v>621</v>
      </c>
      <c r="E370" s="414">
        <v>275</v>
      </c>
      <c r="F370" s="414">
        <v>388</v>
      </c>
      <c r="G370" s="177"/>
    </row>
    <row r="371" spans="3:7" x14ac:dyDescent="0.25">
      <c r="C371" s="361" t="s">
        <v>639</v>
      </c>
      <c r="D371" s="65" t="s">
        <v>621</v>
      </c>
      <c r="E371" s="364">
        <v>91</v>
      </c>
      <c r="F371" s="364">
        <v>158</v>
      </c>
      <c r="G371" s="177"/>
    </row>
    <row r="372" spans="3:7" x14ac:dyDescent="0.25">
      <c r="C372" s="363" t="s">
        <v>638</v>
      </c>
      <c r="D372" s="65" t="s">
        <v>621</v>
      </c>
      <c r="E372" s="415">
        <v>184</v>
      </c>
      <c r="F372" s="415">
        <v>230</v>
      </c>
      <c r="G372" s="177"/>
    </row>
    <row r="373" spans="3:7" ht="30" x14ac:dyDescent="0.25">
      <c r="C373" s="413" t="s">
        <v>828</v>
      </c>
      <c r="D373" s="65" t="s">
        <v>621</v>
      </c>
      <c r="E373" s="414">
        <v>763</v>
      </c>
      <c r="F373" s="414">
        <v>1256</v>
      </c>
      <c r="G373" s="177"/>
    </row>
    <row r="374" spans="3:7" x14ac:dyDescent="0.25">
      <c r="C374" s="361" t="s">
        <v>639</v>
      </c>
      <c r="D374" s="65" t="s">
        <v>621</v>
      </c>
      <c r="E374" s="416">
        <v>539</v>
      </c>
      <c r="F374" s="416">
        <v>862</v>
      </c>
      <c r="G374" s="177"/>
    </row>
    <row r="375" spans="3:7" x14ac:dyDescent="0.25">
      <c r="C375" s="363" t="s">
        <v>638</v>
      </c>
      <c r="D375" s="65" t="s">
        <v>621</v>
      </c>
      <c r="E375" s="415">
        <v>224</v>
      </c>
      <c r="F375" s="415">
        <v>394</v>
      </c>
      <c r="G375" s="177"/>
    </row>
    <row r="376" spans="3:7" x14ac:dyDescent="0.25">
      <c r="G376" s="177"/>
    </row>
    <row r="377" spans="3:7" x14ac:dyDescent="0.25">
      <c r="G377" s="177"/>
    </row>
    <row r="378" spans="3:7" x14ac:dyDescent="0.25">
      <c r="C378" s="718" t="s">
        <v>1215</v>
      </c>
      <c r="D378" s="718"/>
      <c r="E378" s="718"/>
      <c r="F378" s="718"/>
      <c r="G378" s="177"/>
    </row>
    <row r="379" spans="3:7" x14ac:dyDescent="0.25">
      <c r="C379" s="356"/>
      <c r="D379" s="51" t="s">
        <v>620</v>
      </c>
      <c r="E379" s="52">
        <v>2022</v>
      </c>
      <c r="F379" s="52">
        <v>2023</v>
      </c>
      <c r="G379" s="177"/>
    </row>
    <row r="380" spans="3:7" x14ac:dyDescent="0.25">
      <c r="C380" s="357" t="s">
        <v>829</v>
      </c>
      <c r="D380" s="358" t="s">
        <v>621</v>
      </c>
      <c r="E380" s="417">
        <v>7583</v>
      </c>
      <c r="F380" s="417">
        <v>7983</v>
      </c>
    </row>
    <row r="381" spans="3:7" x14ac:dyDescent="0.25">
      <c r="C381" s="361" t="s">
        <v>830</v>
      </c>
      <c r="D381" s="358" t="s">
        <v>621</v>
      </c>
      <c r="E381" s="418">
        <v>5141</v>
      </c>
      <c r="F381" s="418">
        <v>5641</v>
      </c>
    </row>
    <row r="382" spans="3:7" x14ac:dyDescent="0.25">
      <c r="C382" s="361" t="s">
        <v>831</v>
      </c>
      <c r="D382" s="358" t="s">
        <v>621</v>
      </c>
      <c r="E382" s="418">
        <v>602</v>
      </c>
      <c r="F382" s="418">
        <v>654</v>
      </c>
    </row>
    <row r="383" spans="3:7" x14ac:dyDescent="0.25">
      <c r="C383" s="361" t="s">
        <v>832</v>
      </c>
      <c r="D383" s="358" t="s">
        <v>621</v>
      </c>
      <c r="E383" s="418">
        <v>138</v>
      </c>
      <c r="F383" s="418">
        <v>140</v>
      </c>
    </row>
    <row r="384" spans="3:7" x14ac:dyDescent="0.25">
      <c r="C384" s="361" t="s">
        <v>1216</v>
      </c>
      <c r="D384" s="358" t="s">
        <v>621</v>
      </c>
      <c r="E384" s="418">
        <v>64</v>
      </c>
      <c r="F384" s="418">
        <v>75</v>
      </c>
    </row>
    <row r="385" spans="2:8" x14ac:dyDescent="0.25">
      <c r="C385" s="361" t="s">
        <v>833</v>
      </c>
      <c r="D385" s="358" t="s">
        <v>621</v>
      </c>
      <c r="E385" s="418">
        <v>65</v>
      </c>
      <c r="F385" s="418">
        <v>73</v>
      </c>
    </row>
    <row r="386" spans="2:8" x14ac:dyDescent="0.25">
      <c r="C386" s="361" t="s">
        <v>834</v>
      </c>
      <c r="D386" s="358" t="s">
        <v>621</v>
      </c>
      <c r="E386" s="418">
        <v>48</v>
      </c>
      <c r="F386" s="418">
        <v>55</v>
      </c>
    </row>
    <row r="387" spans="2:8" x14ac:dyDescent="0.25">
      <c r="C387" s="361" t="s">
        <v>835</v>
      </c>
      <c r="D387" s="358" t="s">
        <v>621</v>
      </c>
      <c r="E387" s="418">
        <v>32</v>
      </c>
      <c r="F387" s="418">
        <v>42</v>
      </c>
    </row>
    <row r="388" spans="2:8" x14ac:dyDescent="0.25">
      <c r="C388" s="361" t="s">
        <v>1217</v>
      </c>
      <c r="D388" s="358" t="s">
        <v>621</v>
      </c>
      <c r="E388" s="418">
        <v>121</v>
      </c>
      <c r="F388" s="418">
        <v>131</v>
      </c>
      <c r="G388" s="419"/>
      <c r="H388" s="419"/>
    </row>
    <row r="389" spans="2:8" x14ac:dyDescent="0.25">
      <c r="C389" s="361" t="s">
        <v>1218</v>
      </c>
      <c r="D389" s="358" t="s">
        <v>621</v>
      </c>
      <c r="E389" s="418">
        <v>1372</v>
      </c>
      <c r="F389" s="418">
        <v>1172</v>
      </c>
    </row>
    <row r="390" spans="2:8" customFormat="1" x14ac:dyDescent="0.25">
      <c r="B390" s="178"/>
    </row>
    <row r="391" spans="2:8" customFormat="1" x14ac:dyDescent="0.25">
      <c r="B391" s="178"/>
    </row>
    <row r="392" spans="2:8" ht="28.15" customHeight="1" x14ac:dyDescent="0.25">
      <c r="C392" s="357" t="s">
        <v>824</v>
      </c>
      <c r="D392" s="420" t="s">
        <v>621</v>
      </c>
      <c r="E392" s="421">
        <v>461</v>
      </c>
      <c r="F392" s="421">
        <v>780</v>
      </c>
    </row>
    <row r="393" spans="2:8" ht="14.65" customHeight="1" x14ac:dyDescent="0.25">
      <c r="C393" s="361" t="s">
        <v>830</v>
      </c>
      <c r="D393" s="358" t="s">
        <v>621</v>
      </c>
      <c r="E393" s="423">
        <v>317</v>
      </c>
      <c r="F393" s="423">
        <v>507</v>
      </c>
    </row>
    <row r="394" spans="2:8" ht="14.65" customHeight="1" x14ac:dyDescent="0.25">
      <c r="C394" s="361" t="s">
        <v>831</v>
      </c>
      <c r="D394" s="358" t="s">
        <v>621</v>
      </c>
      <c r="E394" s="424">
        <v>52</v>
      </c>
      <c r="F394" s="424">
        <v>94</v>
      </c>
    </row>
    <row r="395" spans="2:8" ht="14.65" customHeight="1" x14ac:dyDescent="0.25">
      <c r="C395" s="422" t="s">
        <v>1216</v>
      </c>
      <c r="D395" s="358" t="s">
        <v>621</v>
      </c>
      <c r="E395" s="424">
        <v>8</v>
      </c>
      <c r="F395" s="424">
        <v>16</v>
      </c>
    </row>
    <row r="396" spans="2:8" ht="14.65" customHeight="1" x14ac:dyDescent="0.25">
      <c r="C396" s="422" t="s">
        <v>832</v>
      </c>
      <c r="D396" s="358" t="s">
        <v>621</v>
      </c>
      <c r="E396" s="424">
        <v>4</v>
      </c>
      <c r="F396" s="424">
        <v>14</v>
      </c>
    </row>
    <row r="397" spans="2:8" ht="14.65" customHeight="1" x14ac:dyDescent="0.25">
      <c r="C397" s="361" t="s">
        <v>833</v>
      </c>
      <c r="D397" s="358" t="s">
        <v>621</v>
      </c>
      <c r="E397" s="424">
        <v>7</v>
      </c>
      <c r="F397" s="424">
        <v>11</v>
      </c>
    </row>
    <row r="398" spans="2:8" ht="14.65" customHeight="1" x14ac:dyDescent="0.25">
      <c r="C398" s="361" t="s">
        <v>834</v>
      </c>
      <c r="D398" s="358" t="s">
        <v>621</v>
      </c>
      <c r="E398" s="424">
        <v>7</v>
      </c>
      <c r="F398" s="424">
        <v>11</v>
      </c>
    </row>
    <row r="399" spans="2:8" ht="14.65" customHeight="1" x14ac:dyDescent="0.25">
      <c r="C399" s="361" t="s">
        <v>1217</v>
      </c>
      <c r="D399" s="358" t="s">
        <v>621</v>
      </c>
      <c r="E399" s="425">
        <v>10</v>
      </c>
      <c r="F399" s="425">
        <v>17</v>
      </c>
      <c r="G399" s="426"/>
      <c r="H399" s="419"/>
    </row>
    <row r="400" spans="2:8" ht="14.65" customHeight="1" x14ac:dyDescent="0.25">
      <c r="C400" s="361" t="s">
        <v>1218</v>
      </c>
      <c r="D400" s="358" t="s">
        <v>621</v>
      </c>
      <c r="E400" s="425">
        <v>56</v>
      </c>
      <c r="F400" s="425">
        <v>110</v>
      </c>
    </row>
    <row r="401" spans="3:8" ht="14.65" customHeight="1" x14ac:dyDescent="0.25">
      <c r="C401" s="60"/>
      <c r="D401" s="427"/>
      <c r="E401" s="428"/>
      <c r="F401" s="428"/>
    </row>
    <row r="402" spans="3:8" x14ac:dyDescent="0.25">
      <c r="G402" s="282"/>
      <c r="H402" s="282"/>
    </row>
    <row r="403" spans="3:8" x14ac:dyDescent="0.25">
      <c r="C403" s="429" t="s">
        <v>436</v>
      </c>
      <c r="D403" s="429"/>
      <c r="E403" s="429"/>
      <c r="F403" s="429"/>
      <c r="G403" s="282"/>
      <c r="H403" s="282"/>
    </row>
    <row r="404" spans="3:8" x14ac:dyDescent="0.25">
      <c r="C404" s="356"/>
      <c r="D404" s="113" t="s">
        <v>620</v>
      </c>
      <c r="E404" s="248">
        <v>2022</v>
      </c>
      <c r="F404" s="248">
        <v>2023</v>
      </c>
      <c r="G404" s="282"/>
      <c r="H404" s="282"/>
    </row>
    <row r="405" spans="3:8" x14ac:dyDescent="0.25">
      <c r="C405" s="361" t="s">
        <v>836</v>
      </c>
      <c r="D405" s="358" t="s">
        <v>82</v>
      </c>
      <c r="E405" s="370">
        <v>33</v>
      </c>
      <c r="F405" s="370">
        <v>41</v>
      </c>
      <c r="G405" s="177"/>
    </row>
    <row r="406" spans="3:8" x14ac:dyDescent="0.25">
      <c r="G406" s="177"/>
    </row>
    <row r="407" spans="3:8" x14ac:dyDescent="0.25">
      <c r="C407" s="430"/>
      <c r="G407" s="282"/>
      <c r="H407" s="282"/>
    </row>
    <row r="408" spans="3:8" x14ac:dyDescent="0.25">
      <c r="C408" s="717" t="s">
        <v>837</v>
      </c>
      <c r="D408" s="717"/>
      <c r="E408" s="717"/>
      <c r="F408" s="717"/>
      <c r="G408" s="282"/>
      <c r="H408" s="282"/>
    </row>
    <row r="409" spans="3:8" x14ac:dyDescent="0.25">
      <c r="C409" s="356"/>
      <c r="D409" s="51" t="s">
        <v>620</v>
      </c>
      <c r="E409" s="248">
        <v>2022</v>
      </c>
      <c r="F409" s="248">
        <v>2023</v>
      </c>
      <c r="G409" s="282"/>
      <c r="H409" s="282"/>
    </row>
    <row r="410" spans="3:8" x14ac:dyDescent="0.25">
      <c r="C410" s="431" t="s">
        <v>838</v>
      </c>
      <c r="D410" s="367" t="s">
        <v>82</v>
      </c>
      <c r="E410" s="432">
        <v>39</v>
      </c>
      <c r="F410" s="359">
        <v>39</v>
      </c>
      <c r="G410" s="177"/>
    </row>
    <row r="411" spans="3:8" x14ac:dyDescent="0.25">
      <c r="G411" s="177"/>
    </row>
    <row r="412" spans="3:8" x14ac:dyDescent="0.25">
      <c r="G412" s="177"/>
    </row>
    <row r="413" spans="3:8" x14ac:dyDescent="0.25">
      <c r="C413" s="718" t="s">
        <v>1219</v>
      </c>
      <c r="D413" s="718"/>
      <c r="E413" s="718"/>
      <c r="F413" s="192"/>
    </row>
    <row r="414" spans="3:8" x14ac:dyDescent="0.25">
      <c r="C414" s="356"/>
      <c r="D414" s="51" t="s">
        <v>620</v>
      </c>
      <c r="E414" s="248" t="s">
        <v>91</v>
      </c>
      <c r="F414" s="192"/>
    </row>
    <row r="415" spans="3:8" x14ac:dyDescent="0.25">
      <c r="C415" s="433" t="s">
        <v>1220</v>
      </c>
      <c r="D415" s="434" t="s">
        <v>212</v>
      </c>
      <c r="E415" s="435">
        <v>50061</v>
      </c>
      <c r="F415" s="192"/>
    </row>
    <row r="416" spans="3:8" x14ac:dyDescent="0.25">
      <c r="C416" s="60"/>
      <c r="D416" s="169"/>
      <c r="E416" s="436"/>
      <c r="F416" s="192"/>
    </row>
    <row r="417" spans="3:7" x14ac:dyDescent="0.25">
      <c r="G417" s="177"/>
    </row>
    <row r="418" spans="3:7" x14ac:dyDescent="0.25">
      <c r="C418" s="718" t="s">
        <v>1221</v>
      </c>
      <c r="D418" s="718"/>
      <c r="E418" s="718"/>
      <c r="F418" s="437"/>
    </row>
    <row r="419" spans="3:7" x14ac:dyDescent="0.25">
      <c r="C419" s="356"/>
      <c r="D419" s="51" t="s">
        <v>620</v>
      </c>
      <c r="E419" s="394">
        <v>2022</v>
      </c>
      <c r="F419" s="394">
        <v>2023</v>
      </c>
    </row>
    <row r="420" spans="3:7" x14ac:dyDescent="0.25">
      <c r="C420" s="438" t="s">
        <v>1222</v>
      </c>
      <c r="D420" s="439" t="s">
        <v>92</v>
      </c>
      <c r="E420" s="440" t="s">
        <v>213</v>
      </c>
      <c r="F420" s="440" t="s">
        <v>214</v>
      </c>
    </row>
    <row r="421" spans="3:7" x14ac:dyDescent="0.25">
      <c r="C421" s="438" t="s">
        <v>839</v>
      </c>
      <c r="D421" s="441" t="s">
        <v>102</v>
      </c>
      <c r="E421" s="442">
        <v>225664</v>
      </c>
      <c r="F421" s="442">
        <v>273392</v>
      </c>
    </row>
    <row r="422" spans="3:7" x14ac:dyDescent="0.25">
      <c r="C422" s="438" t="s">
        <v>840</v>
      </c>
      <c r="D422" s="441" t="s">
        <v>102</v>
      </c>
      <c r="E422" s="442">
        <v>73919</v>
      </c>
      <c r="F422" s="442">
        <v>118475</v>
      </c>
    </row>
    <row r="423" spans="3:7" x14ac:dyDescent="0.25">
      <c r="C423" s="438" t="s">
        <v>1223</v>
      </c>
      <c r="D423" s="441" t="s">
        <v>102</v>
      </c>
      <c r="E423" s="443">
        <v>41211.623020999999</v>
      </c>
      <c r="F423" s="443">
        <v>70649.358198000002</v>
      </c>
    </row>
    <row r="424" spans="3:7" x14ac:dyDescent="0.25">
      <c r="C424" s="444"/>
      <c r="D424" s="169"/>
      <c r="E424" s="445"/>
      <c r="F424" s="445"/>
    </row>
    <row r="425" spans="3:7" x14ac:dyDescent="0.25">
      <c r="E425" s="446"/>
    </row>
    <row r="426" spans="3:7" x14ac:dyDescent="0.25">
      <c r="C426" s="429" t="s">
        <v>841</v>
      </c>
      <c r="D426" s="429"/>
      <c r="E426" s="429"/>
      <c r="F426" s="429"/>
    </row>
    <row r="427" spans="3:7" x14ac:dyDescent="0.25">
      <c r="C427" s="356"/>
      <c r="D427" s="113" t="s">
        <v>620</v>
      </c>
      <c r="E427" s="248">
        <v>2022</v>
      </c>
      <c r="F427" s="248">
        <v>2023</v>
      </c>
    </row>
    <row r="428" spans="3:7" x14ac:dyDescent="0.25">
      <c r="C428" s="361" t="s">
        <v>842</v>
      </c>
      <c r="D428" s="447" t="s">
        <v>82</v>
      </c>
      <c r="E428" s="448">
        <v>39</v>
      </c>
      <c r="F428" s="448">
        <v>58</v>
      </c>
    </row>
    <row r="431" spans="3:7" x14ac:dyDescent="0.25">
      <c r="C431" s="189" t="s">
        <v>843</v>
      </c>
      <c r="D431" s="190"/>
      <c r="E431" s="191"/>
    </row>
    <row r="432" spans="3:7" x14ac:dyDescent="0.25">
      <c r="C432" s="193"/>
      <c r="D432" s="194" t="s">
        <v>620</v>
      </c>
      <c r="E432" s="195" t="s">
        <v>91</v>
      </c>
    </row>
    <row r="433" spans="3:5" x14ac:dyDescent="0.25">
      <c r="C433" s="196" t="s">
        <v>829</v>
      </c>
      <c r="D433" s="197" t="s">
        <v>621</v>
      </c>
      <c r="E433" s="199">
        <v>8183</v>
      </c>
    </row>
    <row r="434" spans="3:5" x14ac:dyDescent="0.25">
      <c r="C434" s="196" t="s">
        <v>844</v>
      </c>
      <c r="D434" s="197" t="s">
        <v>621</v>
      </c>
      <c r="E434" s="199">
        <v>7983</v>
      </c>
    </row>
    <row r="435" spans="3:5" x14ac:dyDescent="0.25">
      <c r="C435" s="196" t="s">
        <v>845</v>
      </c>
      <c r="D435" s="197" t="s">
        <v>621</v>
      </c>
      <c r="E435" s="199">
        <v>103</v>
      </c>
    </row>
    <row r="436" spans="3:5" x14ac:dyDescent="0.25">
      <c r="C436" s="196" t="s">
        <v>848</v>
      </c>
      <c r="D436" s="197" t="s">
        <v>621</v>
      </c>
      <c r="E436" s="199">
        <v>18</v>
      </c>
    </row>
    <row r="437" spans="3:5" x14ac:dyDescent="0.25">
      <c r="C437" s="196" t="s">
        <v>847</v>
      </c>
      <c r="D437" s="197" t="s">
        <v>621</v>
      </c>
      <c r="E437" s="199">
        <v>31</v>
      </c>
    </row>
    <row r="438" spans="3:5" x14ac:dyDescent="0.25">
      <c r="C438" s="196" t="s">
        <v>846</v>
      </c>
      <c r="D438" s="197" t="s">
        <v>621</v>
      </c>
      <c r="E438" s="199">
        <v>48</v>
      </c>
    </row>
  </sheetData>
  <sheetProtection algorithmName="SHA-512" hashValue="JpYBJmT+R1KuegDGKcUpNCuWaHsLjAsvTreubr9O/YThCJuu346+Qqk4Pmgva7cKEllsFAoIa9OURuFI6MDN8A==" saltValue="wVi+nGBPR7a8ux0x3YRgRQ==" spinCount="100000" sheet="1" selectLockedCells="1" selectUnlockedCells="1"/>
  <mergeCells count="25">
    <mergeCell ref="C408:F408"/>
    <mergeCell ref="C413:E413"/>
    <mergeCell ref="C418:E418"/>
    <mergeCell ref="C258:F258"/>
    <mergeCell ref="F268:F273"/>
    <mergeCell ref="C340:G340"/>
    <mergeCell ref="D341:D342"/>
    <mergeCell ref="E341:G341"/>
    <mergeCell ref="C378:F378"/>
    <mergeCell ref="C255:F255"/>
    <mergeCell ref="D83:D84"/>
    <mergeCell ref="E83:F83"/>
    <mergeCell ref="G83:H83"/>
    <mergeCell ref="I83:J83"/>
    <mergeCell ref="D119:D120"/>
    <mergeCell ref="C141:F141"/>
    <mergeCell ref="C154:F154"/>
    <mergeCell ref="C198:F198"/>
    <mergeCell ref="C252:F252"/>
    <mergeCell ref="K83:L83"/>
    <mergeCell ref="D101:D102"/>
    <mergeCell ref="E101:F101"/>
    <mergeCell ref="G101:H101"/>
    <mergeCell ref="I101:J101"/>
    <mergeCell ref="K101:L10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5"/>
  <sheetViews>
    <sheetView showGridLines="0" zoomScaleNormal="100" workbookViewId="0">
      <selection activeCell="E59" sqref="E59"/>
    </sheetView>
  </sheetViews>
  <sheetFormatPr defaultColWidth="8.7109375" defaultRowHeight="15" x14ac:dyDescent="0.25"/>
  <cols>
    <col min="1" max="1" width="8.7109375" style="3"/>
    <col min="2" max="2" width="3.7109375" style="3" customWidth="1"/>
    <col min="3" max="3" width="75.7109375" style="39" customWidth="1"/>
    <col min="4" max="4" width="15.7109375" style="11" customWidth="1"/>
    <col min="5" max="8" width="25.7109375" style="6" customWidth="1"/>
    <col min="9" max="10" width="15.28515625" style="3" customWidth="1"/>
    <col min="11" max="16384" width="8.7109375" style="3"/>
  </cols>
  <sheetData>
    <row r="3" spans="3:10" x14ac:dyDescent="0.25">
      <c r="H3" s="12"/>
    </row>
    <row r="4" spans="3:10" x14ac:dyDescent="0.25">
      <c r="C4" s="18"/>
      <c r="D4" s="5"/>
      <c r="E4" s="4"/>
      <c r="F4" s="4"/>
    </row>
    <row r="5" spans="3:10" x14ac:dyDescent="0.25">
      <c r="C5" s="18"/>
      <c r="D5" s="5"/>
      <c r="E5" s="4"/>
      <c r="F5" s="4"/>
    </row>
    <row r="6" spans="3:10" x14ac:dyDescent="0.25">
      <c r="C6" s="18"/>
      <c r="D6" s="5"/>
      <c r="E6" s="4"/>
      <c r="F6" s="4"/>
    </row>
    <row r="7" spans="3:10" x14ac:dyDescent="0.25">
      <c r="C7" s="18"/>
      <c r="D7" s="5"/>
      <c r="E7" s="4"/>
      <c r="F7" s="4"/>
    </row>
    <row r="8" spans="3:10" x14ac:dyDescent="0.25">
      <c r="C8" s="18"/>
      <c r="D8" s="5"/>
      <c r="E8" s="4"/>
      <c r="F8" s="4"/>
    </row>
    <row r="9" spans="3:10" x14ac:dyDescent="0.25">
      <c r="C9" s="3"/>
      <c r="D9" s="19"/>
      <c r="E9" s="7"/>
      <c r="F9" s="7"/>
    </row>
    <row r="10" spans="3:10" ht="18.75" x14ac:dyDescent="0.25">
      <c r="C10" s="20" t="s">
        <v>481</v>
      </c>
      <c r="G10"/>
    </row>
    <row r="11" spans="3:10" x14ac:dyDescent="0.25">
      <c r="C11" s="3"/>
      <c r="D11" s="449"/>
      <c r="E11" s="3"/>
      <c r="F11" s="3"/>
      <c r="G11" s="3"/>
      <c r="H11" s="3"/>
    </row>
    <row r="12" spans="3:10" x14ac:dyDescent="0.25">
      <c r="C12" s="47" t="s">
        <v>850</v>
      </c>
      <c r="D12" s="48"/>
      <c r="E12" s="49"/>
      <c r="F12" s="49"/>
      <c r="G12" s="282"/>
      <c r="H12" s="282"/>
      <c r="I12" s="282"/>
      <c r="J12" s="450"/>
    </row>
    <row r="13" spans="3:10" ht="15.75" thickBot="1" x14ac:dyDescent="0.3">
      <c r="C13" s="451"/>
      <c r="D13" s="51" t="s">
        <v>620</v>
      </c>
      <c r="E13" s="52">
        <v>2022</v>
      </c>
      <c r="F13" s="52">
        <v>2023</v>
      </c>
      <c r="G13" s="282"/>
      <c r="H13" s="282"/>
      <c r="I13" s="282"/>
      <c r="J13" s="450"/>
    </row>
    <row r="14" spans="3:10" ht="15.75" thickBot="1" x14ac:dyDescent="0.3">
      <c r="C14" s="670" t="s">
        <v>853</v>
      </c>
      <c r="D14" s="452" t="s">
        <v>622</v>
      </c>
      <c r="E14" s="453">
        <v>0</v>
      </c>
      <c r="F14" s="453">
        <v>0</v>
      </c>
      <c r="G14" s="282"/>
      <c r="H14" s="282"/>
      <c r="I14" s="282"/>
      <c r="J14" s="450"/>
    </row>
    <row r="15" spans="3:10" ht="15.75" thickBot="1" x14ac:dyDescent="0.3">
      <c r="C15" s="661" t="s">
        <v>854</v>
      </c>
      <c r="D15" s="452" t="s">
        <v>621</v>
      </c>
      <c r="E15" s="453">
        <v>0</v>
      </c>
      <c r="F15" s="453">
        <v>0</v>
      </c>
      <c r="G15" s="282"/>
      <c r="H15" s="282"/>
      <c r="I15" s="282"/>
      <c r="J15" s="450"/>
    </row>
    <row r="16" spans="3:10" ht="15.75" thickBot="1" x14ac:dyDescent="0.3">
      <c r="C16" s="671" t="s">
        <v>855</v>
      </c>
      <c r="D16" s="452" t="s">
        <v>621</v>
      </c>
      <c r="E16" s="453">
        <v>0</v>
      </c>
      <c r="F16" s="453">
        <v>0</v>
      </c>
      <c r="G16" s="454"/>
      <c r="H16" s="282"/>
      <c r="I16" s="282"/>
      <c r="J16" s="450"/>
    </row>
    <row r="17" spans="2:10" ht="15.75" thickBot="1" x14ac:dyDescent="0.3">
      <c r="C17" s="671" t="s">
        <v>856</v>
      </c>
      <c r="D17" s="452" t="s">
        <v>621</v>
      </c>
      <c r="E17" s="453">
        <v>0</v>
      </c>
      <c r="F17" s="453">
        <v>0</v>
      </c>
      <c r="G17" s="455"/>
      <c r="H17" s="282"/>
      <c r="I17" s="282"/>
      <c r="J17"/>
    </row>
    <row r="18" spans="2:10" ht="15.75" thickBot="1" x14ac:dyDescent="0.3">
      <c r="C18" s="671" t="s">
        <v>857</v>
      </c>
      <c r="D18" s="452" t="s">
        <v>621</v>
      </c>
      <c r="E18" s="453">
        <v>0</v>
      </c>
      <c r="F18" s="453">
        <v>0</v>
      </c>
      <c r="G18" s="282"/>
      <c r="H18" s="282"/>
      <c r="I18" s="282"/>
      <c r="J18"/>
    </row>
    <row r="19" spans="2:10" x14ac:dyDescent="0.25">
      <c r="C19" s="456"/>
      <c r="D19" s="169"/>
      <c r="E19" s="457"/>
      <c r="F19" s="457"/>
      <c r="G19" s="282"/>
      <c r="H19" s="282"/>
      <c r="I19" s="282"/>
      <c r="J19"/>
    </row>
    <row r="20" spans="2:10" s="6" customFormat="1" x14ac:dyDescent="0.25">
      <c r="B20" s="3"/>
      <c r="C20" s="456"/>
      <c r="D20" s="169"/>
      <c r="E20" s="458"/>
      <c r="F20" s="459"/>
      <c r="G20" s="460"/>
      <c r="H20" s="282"/>
      <c r="I20" s="282"/>
      <c r="J20"/>
    </row>
    <row r="21" spans="2:10" s="6" customFormat="1" x14ac:dyDescent="0.25">
      <c r="B21" s="3"/>
      <c r="C21" s="461"/>
      <c r="D21" s="462"/>
      <c r="E21" s="450"/>
      <c r="F21" s="450"/>
      <c r="G21" s="455"/>
      <c r="H21" s="282"/>
      <c r="I21" s="282"/>
      <c r="J21"/>
    </row>
    <row r="22" spans="2:10" s="6" customFormat="1" x14ac:dyDescent="0.25">
      <c r="B22" s="3"/>
      <c r="C22" s="47" t="s">
        <v>1224</v>
      </c>
      <c r="D22" s="48"/>
      <c r="E22" s="49"/>
      <c r="F22" s="49"/>
      <c r="G22" s="282"/>
      <c r="H22" s="282"/>
      <c r="I22" s="282"/>
      <c r="J22"/>
    </row>
    <row r="23" spans="2:10" s="6" customFormat="1" x14ac:dyDescent="0.25">
      <c r="B23" s="3"/>
      <c r="C23" s="451"/>
      <c r="D23" s="51" t="s">
        <v>620</v>
      </c>
      <c r="E23" s="52">
        <v>2022</v>
      </c>
      <c r="F23" s="52">
        <v>2023</v>
      </c>
      <c r="G23" s="282"/>
      <c r="H23" s="460"/>
      <c r="I23" s="282"/>
      <c r="J23"/>
    </row>
    <row r="24" spans="2:10" s="6" customFormat="1" ht="30" x14ac:dyDescent="0.25">
      <c r="B24" s="3"/>
      <c r="C24" s="683" t="s">
        <v>858</v>
      </c>
      <c r="D24" s="463" t="s">
        <v>849</v>
      </c>
      <c r="E24" s="453">
        <v>0</v>
      </c>
      <c r="F24" s="453">
        <v>0</v>
      </c>
      <c r="G24" s="455"/>
      <c r="H24" s="282"/>
      <c r="I24" s="282"/>
      <c r="J24"/>
    </row>
    <row r="25" spans="2:10" s="6" customFormat="1" x14ac:dyDescent="0.25">
      <c r="B25" s="3"/>
      <c r="C25" s="456"/>
      <c r="D25" s="142"/>
      <c r="E25" s="457"/>
      <c r="F25" s="457"/>
      <c r="G25" s="455"/>
      <c r="H25" s="282"/>
      <c r="I25" s="282"/>
      <c r="J25"/>
    </row>
    <row r="26" spans="2:10" s="6" customFormat="1" x14ac:dyDescent="0.25">
      <c r="B26" s="3"/>
      <c r="C26" s="456"/>
      <c r="D26" s="142"/>
      <c r="E26" s="464"/>
      <c r="F26" s="465"/>
      <c r="G26" s="455"/>
      <c r="H26" s="282"/>
      <c r="I26" s="282"/>
      <c r="J26"/>
    </row>
    <row r="27" spans="2:10" s="6" customFormat="1" x14ac:dyDescent="0.25">
      <c r="B27" s="3"/>
      <c r="C27" s="466"/>
      <c r="D27" s="78"/>
      <c r="E27"/>
      <c r="F27"/>
      <c r="G27" s="282"/>
      <c r="H27" s="455"/>
      <c r="I27" s="282"/>
      <c r="J27"/>
    </row>
    <row r="28" spans="2:10" s="6" customFormat="1" x14ac:dyDescent="0.25">
      <c r="B28" s="3"/>
      <c r="C28" s="47" t="s">
        <v>851</v>
      </c>
      <c r="D28" s="48"/>
      <c r="E28" s="49"/>
      <c r="F28" s="49"/>
      <c r="G28" s="282"/>
      <c r="H28" s="282"/>
      <c r="I28" s="282"/>
      <c r="J28"/>
    </row>
    <row r="29" spans="2:10" s="6" customFormat="1" x14ac:dyDescent="0.25">
      <c r="B29" s="3"/>
      <c r="C29" s="451"/>
      <c r="D29" s="51" t="s">
        <v>620</v>
      </c>
      <c r="E29" s="52">
        <v>2022</v>
      </c>
      <c r="F29" s="52">
        <v>2023</v>
      </c>
      <c r="G29" s="282"/>
      <c r="H29" s="282"/>
      <c r="I29" s="282"/>
      <c r="J29" s="450"/>
    </row>
    <row r="30" spans="2:10" ht="15.75" thickBot="1" x14ac:dyDescent="0.3">
      <c r="C30" s="656" t="s">
        <v>859</v>
      </c>
      <c r="D30" s="468" t="s">
        <v>621</v>
      </c>
      <c r="E30" s="469">
        <v>139</v>
      </c>
      <c r="F30" s="469">
        <v>155</v>
      </c>
      <c r="G30" s="282"/>
      <c r="H30" s="282"/>
      <c r="I30" s="282"/>
      <c r="J30" s="450"/>
    </row>
    <row r="31" spans="2:10" ht="15.75" thickBot="1" x14ac:dyDescent="0.3">
      <c r="C31" s="656" t="s">
        <v>860</v>
      </c>
      <c r="D31" s="468" t="s">
        <v>621</v>
      </c>
      <c r="E31" s="469">
        <v>26</v>
      </c>
      <c r="F31" s="469">
        <v>64</v>
      </c>
      <c r="G31" s="282"/>
      <c r="H31" s="282"/>
      <c r="I31" s="282"/>
      <c r="J31" s="450"/>
    </row>
    <row r="32" spans="2:10" ht="15.75" thickBot="1" x14ac:dyDescent="0.3">
      <c r="C32" s="656" t="s">
        <v>861</v>
      </c>
      <c r="D32" s="468" t="s">
        <v>621</v>
      </c>
      <c r="E32" s="469">
        <v>9</v>
      </c>
      <c r="F32" s="469">
        <v>8</v>
      </c>
      <c r="G32" s="282"/>
      <c r="H32" s="282"/>
      <c r="I32" s="282"/>
      <c r="J32" s="450"/>
    </row>
    <row r="33" spans="3:10" ht="15.75" thickBot="1" x14ac:dyDescent="0.3">
      <c r="C33" s="656" t="s">
        <v>862</v>
      </c>
      <c r="D33" s="468" t="s">
        <v>621</v>
      </c>
      <c r="E33" s="469">
        <v>5</v>
      </c>
      <c r="F33" s="469">
        <v>7</v>
      </c>
      <c r="G33" s="282"/>
      <c r="H33" s="282"/>
      <c r="I33" s="282"/>
      <c r="J33" s="450"/>
    </row>
    <row r="34" spans="3:10" x14ac:dyDescent="0.25">
      <c r="C34" s="76"/>
      <c r="D34" s="169"/>
      <c r="E34" s="470"/>
      <c r="F34"/>
      <c r="G34" s="282"/>
      <c r="H34" s="282"/>
      <c r="I34" s="282"/>
      <c r="J34" s="471"/>
    </row>
    <row r="35" spans="3:10" x14ac:dyDescent="0.25">
      <c r="C35" s="76"/>
      <c r="D35" s="169"/>
      <c r="E35" s="470"/>
      <c r="F35"/>
      <c r="G35" s="282"/>
      <c r="H35" s="282"/>
      <c r="I35" s="282"/>
      <c r="J35" s="471"/>
    </row>
    <row r="36" spans="3:10" x14ac:dyDescent="0.25">
      <c r="C36"/>
      <c r="D36" s="78"/>
      <c r="E36"/>
      <c r="F36"/>
      <c r="G36" s="460"/>
      <c r="H36" s="282"/>
      <c r="I36" s="282"/>
      <c r="J36"/>
    </row>
    <row r="37" spans="3:10" x14ac:dyDescent="0.25">
      <c r="C37" s="708" t="s">
        <v>1225</v>
      </c>
      <c r="D37" s="708"/>
      <c r="E37" s="708"/>
      <c r="F37" s="708"/>
      <c r="G37" s="708"/>
      <c r="H37" s="708"/>
      <c r="I37" s="708"/>
      <c r="J37" s="708"/>
    </row>
    <row r="38" spans="3:10" x14ac:dyDescent="0.25">
      <c r="C38" s="451"/>
      <c r="D38" s="356"/>
      <c r="E38" s="699" t="s">
        <v>1202</v>
      </c>
      <c r="F38" s="699"/>
      <c r="G38" s="709" t="s">
        <v>755</v>
      </c>
      <c r="H38" s="709"/>
      <c r="I38" s="709" t="s">
        <v>747</v>
      </c>
      <c r="J38" s="709"/>
    </row>
    <row r="39" spans="3:10" x14ac:dyDescent="0.25">
      <c r="C39" s="451"/>
      <c r="D39" s="51" t="s">
        <v>620</v>
      </c>
      <c r="E39" s="52" t="s">
        <v>90</v>
      </c>
      <c r="F39" s="52" t="s">
        <v>91</v>
      </c>
      <c r="G39" s="248">
        <v>2022</v>
      </c>
      <c r="H39" s="248">
        <v>2023</v>
      </c>
      <c r="I39" s="248">
        <v>2022</v>
      </c>
      <c r="J39" s="248">
        <v>2023</v>
      </c>
    </row>
    <row r="40" spans="3:10" s="59" customFormat="1" ht="15.75" thickBot="1" x14ac:dyDescent="0.3">
      <c r="C40" s="665" t="s">
        <v>747</v>
      </c>
      <c r="D40" s="468" t="s">
        <v>621</v>
      </c>
      <c r="E40" s="473">
        <v>219</v>
      </c>
      <c r="F40" s="473">
        <v>4705</v>
      </c>
      <c r="G40" s="473">
        <v>459</v>
      </c>
      <c r="H40" s="473">
        <v>5540</v>
      </c>
      <c r="I40" s="473">
        <v>678</v>
      </c>
      <c r="J40" s="473">
        <v>10245</v>
      </c>
    </row>
    <row r="41" spans="3:10" ht="15.75" thickBot="1" x14ac:dyDescent="0.3">
      <c r="C41" s="672" t="s">
        <v>1200</v>
      </c>
      <c r="D41" s="474"/>
      <c r="E41" s="475"/>
      <c r="F41" s="475"/>
      <c r="G41" s="475"/>
      <c r="H41" s="475"/>
      <c r="I41" s="475"/>
      <c r="J41" s="475"/>
    </row>
    <row r="42" spans="3:10" ht="15.75" thickBot="1" x14ac:dyDescent="0.3">
      <c r="C42" s="656" t="s">
        <v>639</v>
      </c>
      <c r="D42" s="441" t="s">
        <v>621</v>
      </c>
      <c r="E42" s="254">
        <v>71</v>
      </c>
      <c r="F42" s="254">
        <v>1283</v>
      </c>
      <c r="G42" s="254">
        <v>230</v>
      </c>
      <c r="H42" s="254">
        <v>2676</v>
      </c>
      <c r="I42" s="254">
        <v>301</v>
      </c>
      <c r="J42" s="254">
        <v>3959</v>
      </c>
    </row>
    <row r="43" spans="3:10" ht="15.75" thickBot="1" x14ac:dyDescent="0.3">
      <c r="C43" s="673" t="s">
        <v>638</v>
      </c>
      <c r="D43" s="441" t="s">
        <v>621</v>
      </c>
      <c r="E43" s="254">
        <v>148</v>
      </c>
      <c r="F43" s="254">
        <v>3422</v>
      </c>
      <c r="G43" s="254">
        <v>229</v>
      </c>
      <c r="H43" s="254">
        <v>2864</v>
      </c>
      <c r="I43" s="254">
        <v>377</v>
      </c>
      <c r="J43" s="254">
        <v>6286</v>
      </c>
    </row>
    <row r="44" spans="3:10" ht="15.75" thickBot="1" x14ac:dyDescent="0.3">
      <c r="C44" s="672" t="s">
        <v>1226</v>
      </c>
      <c r="D44" s="477"/>
      <c r="E44" s="475"/>
      <c r="F44" s="475"/>
      <c r="G44" s="475"/>
      <c r="H44" s="475"/>
      <c r="I44" s="475"/>
      <c r="J44" s="475"/>
    </row>
    <row r="45" spans="3:10" ht="15.75" thickBot="1" x14ac:dyDescent="0.3">
      <c r="C45" s="656" t="s">
        <v>863</v>
      </c>
      <c r="D45" s="441" t="s">
        <v>621</v>
      </c>
      <c r="E45" s="254">
        <v>29</v>
      </c>
      <c r="F45" s="254">
        <v>623</v>
      </c>
      <c r="G45" s="254">
        <v>24</v>
      </c>
      <c r="H45" s="254">
        <v>642</v>
      </c>
      <c r="I45" s="254">
        <v>53</v>
      </c>
      <c r="J45" s="254">
        <v>1265</v>
      </c>
    </row>
    <row r="46" spans="3:10" ht="15.75" thickBot="1" x14ac:dyDescent="0.3">
      <c r="C46" s="656" t="s">
        <v>864</v>
      </c>
      <c r="D46" s="441" t="s">
        <v>621</v>
      </c>
      <c r="E46" s="254">
        <v>190</v>
      </c>
      <c r="F46" s="254">
        <v>4082</v>
      </c>
      <c r="G46" s="254">
        <v>435</v>
      </c>
      <c r="H46" s="254">
        <v>4898</v>
      </c>
      <c r="I46" s="254">
        <v>625</v>
      </c>
      <c r="J46" s="254">
        <v>8980</v>
      </c>
    </row>
    <row r="47" spans="3:10" ht="15.75" thickBot="1" x14ac:dyDescent="0.3">
      <c r="C47" s="672" t="s">
        <v>1227</v>
      </c>
      <c r="D47" s="477"/>
      <c r="E47" s="475"/>
      <c r="F47" s="475"/>
      <c r="G47" s="475"/>
      <c r="H47" s="475"/>
      <c r="I47" s="475"/>
      <c r="J47" s="475"/>
    </row>
    <row r="48" spans="3:10" ht="15.75" thickBot="1" x14ac:dyDescent="0.3">
      <c r="C48" s="656" t="s">
        <v>865</v>
      </c>
      <c r="D48" s="441" t="s">
        <v>621</v>
      </c>
      <c r="E48" s="254">
        <v>122</v>
      </c>
      <c r="F48" s="254">
        <v>1619</v>
      </c>
      <c r="G48" s="254">
        <v>191</v>
      </c>
      <c r="H48" s="254">
        <v>1739</v>
      </c>
      <c r="I48" s="254">
        <v>313</v>
      </c>
      <c r="J48" s="254">
        <v>3358</v>
      </c>
    </row>
    <row r="49" spans="3:10" ht="15.75" thickBot="1" x14ac:dyDescent="0.3">
      <c r="C49" s="656" t="s">
        <v>759</v>
      </c>
      <c r="D49" s="441" t="s">
        <v>621</v>
      </c>
      <c r="E49" s="254">
        <v>92</v>
      </c>
      <c r="F49" s="254">
        <v>2616</v>
      </c>
      <c r="G49" s="254">
        <v>253</v>
      </c>
      <c r="H49" s="254">
        <v>3384</v>
      </c>
      <c r="I49" s="254">
        <v>345</v>
      </c>
      <c r="J49" s="254">
        <v>6000</v>
      </c>
    </row>
    <row r="50" spans="3:10" ht="15.75" thickBot="1" x14ac:dyDescent="0.3">
      <c r="C50" s="656" t="s">
        <v>866</v>
      </c>
      <c r="D50" s="441" t="s">
        <v>621</v>
      </c>
      <c r="E50" s="254">
        <v>5</v>
      </c>
      <c r="F50" s="254">
        <v>470</v>
      </c>
      <c r="G50" s="254">
        <v>15</v>
      </c>
      <c r="H50" s="254">
        <v>417</v>
      </c>
      <c r="I50" s="254">
        <v>20</v>
      </c>
      <c r="J50" s="254">
        <v>887</v>
      </c>
    </row>
    <row r="51" spans="3:10" x14ac:dyDescent="0.25">
      <c r="C51" s="60"/>
      <c r="D51" s="169"/>
      <c r="E51" s="470"/>
      <c r="F51"/>
      <c r="G51" s="282"/>
      <c r="H51" s="282"/>
      <c r="I51" s="282"/>
      <c r="J51"/>
    </row>
    <row r="52" spans="3:10" x14ac:dyDescent="0.25">
      <c r="C52" s="60"/>
      <c r="D52" s="169"/>
      <c r="E52" s="470"/>
      <c r="F52"/>
      <c r="G52" s="282"/>
      <c r="H52" s="282"/>
      <c r="I52" s="282"/>
      <c r="J52"/>
    </row>
    <row r="53" spans="3:10" x14ac:dyDescent="0.25">
      <c r="C53" s="60"/>
      <c r="D53" s="169"/>
      <c r="E53" s="470"/>
      <c r="F53"/>
      <c r="G53" s="282"/>
      <c r="H53" s="282"/>
      <c r="I53" s="282"/>
      <c r="J53"/>
    </row>
    <row r="54" spans="3:10" x14ac:dyDescent="0.25">
      <c r="C54" s="47" t="s">
        <v>852</v>
      </c>
      <c r="D54" s="48"/>
      <c r="E54" s="49"/>
      <c r="F54" s="49"/>
      <c r="G54" s="282"/>
      <c r="H54" s="282"/>
      <c r="I54" s="282"/>
      <c r="J54"/>
    </row>
    <row r="55" spans="3:10" x14ac:dyDescent="0.25">
      <c r="C55" s="451"/>
      <c r="D55" s="51" t="s">
        <v>620</v>
      </c>
      <c r="E55" s="52">
        <v>2022</v>
      </c>
      <c r="F55" s="52">
        <v>2023</v>
      </c>
      <c r="G55" s="282"/>
      <c r="H55" s="282"/>
      <c r="I55" s="282"/>
      <c r="J55"/>
    </row>
    <row r="56" spans="3:10" x14ac:dyDescent="0.25">
      <c r="C56" s="467" t="s">
        <v>867</v>
      </c>
      <c r="D56" s="468" t="s">
        <v>750</v>
      </c>
      <c r="E56" s="469" t="s">
        <v>215</v>
      </c>
      <c r="F56" s="469" t="s">
        <v>216</v>
      </c>
      <c r="G56" s="282"/>
      <c r="H56" s="282"/>
      <c r="I56" s="282"/>
      <c r="J56"/>
    </row>
    <row r="57" spans="3:10" x14ac:dyDescent="0.25">
      <c r="C57"/>
      <c r="D57" s="78"/>
      <c r="E57"/>
      <c r="F57"/>
      <c r="G57" s="455"/>
      <c r="H57" s="454"/>
      <c r="I57" s="282"/>
      <c r="J57"/>
    </row>
    <row r="58" spans="3:10" x14ac:dyDescent="0.25">
      <c r="C58" s="3"/>
      <c r="D58" s="3"/>
      <c r="E58" s="3"/>
      <c r="F58" s="3"/>
      <c r="G58" s="3"/>
      <c r="H58" s="3"/>
    </row>
    <row r="59" spans="3:10" x14ac:dyDescent="0.25">
      <c r="C59" s="3"/>
      <c r="D59" s="3"/>
      <c r="E59" s="3"/>
      <c r="F59" s="3"/>
      <c r="G59" s="3"/>
      <c r="H59" s="3"/>
    </row>
    <row r="60" spans="3:10" x14ac:dyDescent="0.25">
      <c r="C60" s="3"/>
      <c r="D60" s="3"/>
      <c r="E60" s="3"/>
      <c r="F60" s="3"/>
      <c r="G60" s="3"/>
      <c r="H60" s="3"/>
    </row>
    <row r="61" spans="3:10" x14ac:dyDescent="0.25">
      <c r="C61" s="3"/>
      <c r="D61" s="3"/>
      <c r="E61" s="3"/>
      <c r="F61" s="3"/>
      <c r="G61" s="3"/>
      <c r="H61" s="3"/>
    </row>
    <row r="62" spans="3:10" x14ac:dyDescent="0.25">
      <c r="C62" s="3"/>
      <c r="D62" s="3"/>
      <c r="E62" s="3"/>
      <c r="F62" s="3"/>
      <c r="G62" s="3"/>
      <c r="H62" s="3"/>
    </row>
    <row r="63" spans="3:10" x14ac:dyDescent="0.25">
      <c r="C63" s="3"/>
      <c r="D63" s="3"/>
      <c r="E63" s="3"/>
      <c r="F63" s="3"/>
      <c r="G63" s="3"/>
      <c r="H63" s="3"/>
    </row>
    <row r="64" spans="3:10" x14ac:dyDescent="0.25">
      <c r="C64" s="3"/>
      <c r="D64" s="3"/>
      <c r="E64" s="3"/>
      <c r="F64" s="3"/>
      <c r="G64" s="3"/>
      <c r="H64" s="3"/>
    </row>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sheetData>
  <sheetProtection algorithmName="SHA-512" hashValue="2jM0Q1dl3hoXxWAxV498jEszLsZyy8rHyMuBrmVTqgDUrl6fCAmBcFC2wE5wRhi9KPSHVKhLyizt0ChEnfXzZA==" saltValue="ZTuX4x8nVHVBZ2IawbirEA==" spinCount="100000" sheet="1" selectLockedCells="1" selectUnlockedCells="1"/>
  <mergeCells count="4">
    <mergeCell ref="C37:J37"/>
    <mergeCell ref="E38:F38"/>
    <mergeCell ref="G38:H38"/>
    <mergeCell ref="I38:J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vt:i4>
      </vt:variant>
    </vt:vector>
  </HeadingPairs>
  <TitlesOfParts>
    <vt:vector size="17" baseType="lpstr">
      <vt:lpstr>Титульный лист</vt:lpstr>
      <vt:lpstr>Глоссарий</vt:lpstr>
      <vt:lpstr>Аббревиатура</vt:lpstr>
      <vt:lpstr>Содержание</vt:lpstr>
      <vt:lpstr>Корпоративное управление</vt:lpstr>
      <vt:lpstr>Противодействие коррупции </vt:lpstr>
      <vt:lpstr>Клиенты и поставщики</vt:lpstr>
      <vt:lpstr>Персонал</vt:lpstr>
      <vt:lpstr>ОТиПБ</vt:lpstr>
      <vt:lpstr>Ответственность перед обществом</vt:lpstr>
      <vt:lpstr>Энергопотребление</vt:lpstr>
      <vt:lpstr>Охрана окружающей среды</vt:lpstr>
      <vt:lpstr>Климатическое воздействие</vt:lpstr>
      <vt:lpstr>GRI</vt:lpstr>
      <vt:lpstr>SASB</vt:lpstr>
      <vt:lpstr>Контактная информация</vt:lpstr>
      <vt:lpstr>Глоссарий!_Hlk171324085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Хвостова Ирина Евгеньевна</cp:lastModifiedBy>
  <dcterms:created xsi:type="dcterms:W3CDTF">2015-06-05T18:19:34Z</dcterms:created>
  <dcterms:modified xsi:type="dcterms:W3CDTF">2024-07-10T04:19:35Z</dcterms:modified>
  <cp:contentStatus/>
</cp:coreProperties>
</file>